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doe\dfsfr\home_fors2\vicki.skonicki\My Documents\fotw1184-1188\excel\"/>
    </mc:Choice>
  </mc:AlternateContent>
  <xr:revisionPtr revIDLastSave="0" documentId="13_ncr:1_{9F978410-B5CC-43B8-A2B2-8ECA4EEFE55F}" xr6:coauthVersionLast="46" xr6:coauthVersionMax="46" xr10:uidLastSave="{00000000-0000-0000-0000-000000000000}"/>
  <bookViews>
    <workbookView xWindow="-120" yWindow="-120" windowWidth="23280" windowHeight="10470" xr2:uid="{33697A78-EAA4-425D-8311-B8101266D6F3}"/>
  </bookViews>
  <sheets>
    <sheet name="FOTW #1185"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1" l="1"/>
  <c r="J46" i="1"/>
  <c r="I46" i="1"/>
  <c r="H46" i="1"/>
  <c r="G46" i="1"/>
  <c r="F46" i="1"/>
  <c r="E46" i="1"/>
  <c r="D46" i="1"/>
  <c r="C46" i="1"/>
  <c r="B46" i="1"/>
  <c r="J45" i="1"/>
  <c r="I45" i="1"/>
  <c r="H45" i="1"/>
  <c r="G45" i="1"/>
  <c r="F45" i="1"/>
  <c r="E45" i="1"/>
  <c r="D45" i="1"/>
  <c r="C45" i="1"/>
  <c r="B45" i="1"/>
  <c r="J44" i="1"/>
  <c r="I44" i="1"/>
  <c r="H44" i="1"/>
  <c r="G44" i="1"/>
  <c r="F44" i="1"/>
  <c r="E44" i="1"/>
  <c r="D44" i="1"/>
  <c r="C44" i="1"/>
  <c r="B44" i="1"/>
  <c r="J43" i="1"/>
  <c r="I43" i="1"/>
  <c r="H43" i="1"/>
  <c r="G43" i="1"/>
  <c r="F43" i="1"/>
  <c r="E43" i="1"/>
  <c r="D43" i="1"/>
  <c r="C43" i="1"/>
  <c r="B43" i="1"/>
  <c r="J42" i="1"/>
  <c r="I42" i="1"/>
  <c r="H42" i="1"/>
  <c r="G42" i="1"/>
  <c r="F42" i="1"/>
  <c r="E42" i="1"/>
  <c r="D42" i="1"/>
  <c r="C42" i="1"/>
  <c r="B42" i="1"/>
  <c r="J41" i="1"/>
  <c r="I41" i="1"/>
  <c r="H41" i="1"/>
  <c r="G41" i="1"/>
  <c r="F41" i="1"/>
  <c r="E41" i="1"/>
  <c r="D41" i="1"/>
  <c r="C41" i="1"/>
  <c r="B41" i="1"/>
  <c r="J40" i="1"/>
  <c r="I40" i="1"/>
  <c r="H40" i="1"/>
  <c r="G40" i="1"/>
  <c r="F40" i="1"/>
  <c r="E40" i="1"/>
  <c r="D40" i="1"/>
  <c r="C40" i="1"/>
  <c r="B40" i="1"/>
  <c r="J39" i="1"/>
  <c r="I39" i="1"/>
  <c r="H39" i="1"/>
  <c r="G39" i="1"/>
  <c r="F39" i="1"/>
  <c r="E39" i="1"/>
  <c r="D39" i="1"/>
  <c r="C39" i="1"/>
  <c r="B39" i="1"/>
  <c r="J38" i="1"/>
  <c r="I38" i="1"/>
  <c r="H38" i="1"/>
  <c r="G38" i="1"/>
  <c r="F38" i="1"/>
  <c r="E38" i="1"/>
  <c r="D38" i="1"/>
  <c r="C38" i="1"/>
  <c r="B38" i="1"/>
  <c r="J37" i="1"/>
  <c r="I37" i="1"/>
  <c r="H37" i="1"/>
  <c r="G37" i="1"/>
  <c r="F37" i="1"/>
  <c r="E37" i="1"/>
  <c r="D37" i="1"/>
  <c r="C37" i="1"/>
  <c r="B37" i="1"/>
  <c r="J36" i="1"/>
  <c r="I36" i="1"/>
  <c r="H36" i="1"/>
  <c r="G36" i="1"/>
  <c r="F36" i="1"/>
  <c r="E36" i="1"/>
  <c r="D36" i="1"/>
  <c r="C36" i="1"/>
  <c r="B36" i="1"/>
  <c r="J35" i="1"/>
  <c r="I35" i="1"/>
  <c r="H35" i="1"/>
  <c r="G35" i="1"/>
  <c r="F35" i="1"/>
  <c r="E35" i="1"/>
  <c r="D35" i="1"/>
  <c r="C35" i="1"/>
  <c r="B35" i="1"/>
  <c r="J34" i="1"/>
  <c r="I34" i="1"/>
  <c r="H34" i="1"/>
  <c r="G34" i="1"/>
  <c r="F34" i="1"/>
  <c r="E34" i="1"/>
  <c r="D34" i="1"/>
  <c r="C34" i="1"/>
  <c r="B34" i="1"/>
  <c r="J33" i="1"/>
  <c r="I33" i="1"/>
  <c r="H33" i="1"/>
  <c r="G33" i="1"/>
  <c r="F33" i="1"/>
  <c r="E33" i="1"/>
  <c r="D33" i="1"/>
  <c r="C33" i="1"/>
  <c r="B33" i="1"/>
  <c r="J32" i="1"/>
  <c r="I32" i="1"/>
  <c r="H32" i="1"/>
  <c r="G32" i="1"/>
  <c r="F32" i="1"/>
  <c r="E32" i="1"/>
  <c r="D32" i="1"/>
  <c r="C32" i="1"/>
  <c r="B32" i="1"/>
  <c r="J31" i="1"/>
  <c r="I31" i="1"/>
  <c r="H31" i="1"/>
  <c r="G31" i="1"/>
  <c r="F31" i="1"/>
  <c r="E31" i="1"/>
  <c r="D31" i="1"/>
  <c r="C31" i="1"/>
  <c r="B31" i="1"/>
  <c r="J30" i="1"/>
  <c r="I30" i="1"/>
  <c r="H30" i="1"/>
  <c r="G30" i="1"/>
  <c r="F30" i="1"/>
  <c r="E30" i="1"/>
  <c r="D30" i="1"/>
  <c r="C30" i="1"/>
  <c r="B30" i="1"/>
  <c r="J29" i="1"/>
  <c r="I29" i="1"/>
  <c r="H29" i="1"/>
  <c r="G29" i="1"/>
  <c r="F29" i="1"/>
  <c r="E29" i="1"/>
  <c r="D29" i="1"/>
  <c r="C29" i="1"/>
  <c r="B29" i="1"/>
  <c r="J28" i="1"/>
  <c r="I28" i="1"/>
  <c r="H28" i="1"/>
  <c r="G28" i="1"/>
  <c r="F28" i="1"/>
  <c r="E28" i="1"/>
  <c r="D28" i="1"/>
  <c r="C28" i="1"/>
  <c r="B28" i="1"/>
  <c r="J27" i="1"/>
  <c r="I27" i="1"/>
  <c r="H27" i="1"/>
  <c r="G27" i="1"/>
  <c r="F27" i="1"/>
  <c r="E27" i="1"/>
  <c r="D27" i="1"/>
  <c r="C27" i="1"/>
  <c r="B27" i="1"/>
  <c r="J26" i="1"/>
  <c r="I26" i="1"/>
  <c r="H26" i="1"/>
  <c r="G26" i="1"/>
  <c r="F26" i="1"/>
  <c r="E26" i="1"/>
  <c r="D26" i="1"/>
  <c r="C26" i="1"/>
  <c r="B26" i="1"/>
  <c r="J25" i="1"/>
  <c r="I25" i="1"/>
  <c r="H25" i="1"/>
  <c r="G25" i="1"/>
  <c r="F25" i="1"/>
  <c r="E25" i="1"/>
  <c r="D25" i="1"/>
  <c r="C25" i="1"/>
  <c r="B25" i="1"/>
  <c r="J24" i="1"/>
  <c r="I24" i="1"/>
  <c r="H24" i="1"/>
  <c r="G24" i="1"/>
  <c r="F24" i="1"/>
  <c r="E24" i="1"/>
  <c r="D24" i="1"/>
  <c r="C24" i="1"/>
  <c r="B24" i="1"/>
  <c r="J23" i="1"/>
  <c r="I23" i="1"/>
  <c r="H23" i="1"/>
  <c r="G23" i="1"/>
  <c r="F23" i="1"/>
  <c r="E23" i="1"/>
  <c r="D23" i="1"/>
  <c r="C23" i="1"/>
  <c r="B23" i="1"/>
  <c r="J22" i="1"/>
  <c r="I22" i="1"/>
  <c r="H22" i="1"/>
  <c r="G22" i="1"/>
  <c r="F22" i="1"/>
  <c r="E22" i="1"/>
  <c r="D22" i="1"/>
  <c r="C22" i="1"/>
  <c r="B22" i="1"/>
  <c r="J21" i="1"/>
  <c r="I21" i="1"/>
  <c r="H21" i="1"/>
  <c r="G21" i="1"/>
  <c r="F21" i="1"/>
  <c r="E21" i="1"/>
  <c r="D21" i="1"/>
  <c r="C21" i="1"/>
  <c r="B21" i="1"/>
  <c r="J20" i="1"/>
  <c r="I20" i="1"/>
  <c r="H20" i="1"/>
  <c r="G20" i="1"/>
  <c r="F20" i="1"/>
  <c r="E20" i="1"/>
  <c r="D20" i="1"/>
  <c r="C20" i="1"/>
  <c r="B20" i="1"/>
  <c r="J19" i="1"/>
  <c r="I19" i="1"/>
  <c r="H19" i="1"/>
  <c r="G19" i="1"/>
  <c r="F19" i="1"/>
  <c r="E19" i="1"/>
  <c r="D19" i="1"/>
  <c r="C19" i="1"/>
  <c r="B19" i="1"/>
  <c r="J18" i="1"/>
  <c r="I18" i="1"/>
  <c r="H18" i="1"/>
  <c r="G18" i="1"/>
  <c r="F18" i="1"/>
  <c r="E18" i="1"/>
  <c r="D18" i="1"/>
  <c r="C18" i="1"/>
  <c r="B18" i="1"/>
  <c r="J17" i="1"/>
  <c r="I17" i="1"/>
  <c r="H17" i="1"/>
  <c r="G17" i="1"/>
  <c r="F17" i="1"/>
  <c r="E17" i="1"/>
  <c r="D17" i="1"/>
  <c r="C17" i="1"/>
  <c r="B17" i="1"/>
  <c r="J16" i="1"/>
  <c r="I16" i="1"/>
  <c r="H16" i="1"/>
  <c r="G16" i="1"/>
  <c r="F16" i="1"/>
  <c r="E16" i="1"/>
  <c r="D16" i="1"/>
  <c r="C16" i="1"/>
  <c r="B16" i="1"/>
  <c r="J15" i="1"/>
  <c r="I15" i="1"/>
  <c r="H15" i="1"/>
  <c r="G15" i="1"/>
  <c r="F15" i="1"/>
  <c r="E15" i="1"/>
  <c r="D15" i="1"/>
  <c r="C15" i="1"/>
  <c r="B15" i="1"/>
  <c r="J14" i="1"/>
  <c r="I14" i="1"/>
  <c r="H14" i="1"/>
  <c r="G14" i="1"/>
  <c r="F14" i="1"/>
  <c r="E14" i="1"/>
  <c r="D14" i="1"/>
  <c r="C14" i="1"/>
  <c r="B14" i="1"/>
  <c r="J13" i="1"/>
  <c r="I13" i="1"/>
  <c r="H13" i="1"/>
  <c r="G13" i="1"/>
  <c r="F13" i="1"/>
  <c r="E13" i="1"/>
  <c r="D13" i="1"/>
  <c r="C13" i="1"/>
  <c r="B13" i="1"/>
  <c r="J12" i="1"/>
  <c r="I12" i="1"/>
  <c r="H12" i="1"/>
  <c r="G12" i="1"/>
  <c r="F12" i="1"/>
  <c r="E12" i="1"/>
  <c r="D12" i="1"/>
  <c r="C12" i="1"/>
  <c r="B12" i="1"/>
  <c r="J11" i="1"/>
  <c r="I11" i="1"/>
  <c r="H11" i="1"/>
  <c r="G11" i="1"/>
  <c r="F11" i="1"/>
  <c r="E11" i="1"/>
  <c r="D11" i="1"/>
  <c r="C11" i="1"/>
  <c r="B11" i="1"/>
  <c r="J10" i="1"/>
  <c r="I10" i="1"/>
  <c r="H10" i="1"/>
  <c r="G10" i="1"/>
  <c r="F10" i="1"/>
  <c r="E10" i="1"/>
  <c r="D10" i="1"/>
  <c r="C10" i="1"/>
  <c r="B10" i="1"/>
  <c r="J9" i="1"/>
  <c r="I9" i="1"/>
  <c r="H9" i="1"/>
  <c r="G9" i="1"/>
  <c r="F9" i="1"/>
  <c r="E9" i="1"/>
  <c r="D9" i="1"/>
  <c r="C9" i="1"/>
  <c r="B9" i="1"/>
  <c r="J8" i="1"/>
  <c r="I8" i="1"/>
  <c r="H8" i="1"/>
  <c r="G8" i="1"/>
  <c r="F8" i="1"/>
  <c r="E8" i="1"/>
  <c r="D8" i="1"/>
  <c r="C8" i="1"/>
  <c r="B8" i="1"/>
  <c r="J7" i="1"/>
  <c r="I7" i="1"/>
  <c r="H7" i="1"/>
  <c r="G7" i="1"/>
  <c r="F7" i="1"/>
  <c r="E7" i="1"/>
  <c r="D7" i="1"/>
  <c r="C7" i="1"/>
  <c r="B7" i="1"/>
  <c r="K90" i="1"/>
  <c r="J89" i="1"/>
  <c r="I89" i="1"/>
  <c r="H89" i="1"/>
  <c r="G89" i="1"/>
  <c r="F89" i="1"/>
  <c r="E89" i="1"/>
  <c r="D89" i="1"/>
  <c r="C89" i="1"/>
  <c r="B89" i="1"/>
  <c r="J88" i="1"/>
  <c r="I88" i="1"/>
  <c r="H88" i="1"/>
  <c r="G88" i="1"/>
  <c r="F88" i="1"/>
  <c r="E88" i="1"/>
  <c r="D88" i="1"/>
  <c r="C88" i="1"/>
  <c r="B88" i="1"/>
  <c r="J87" i="1"/>
  <c r="I87" i="1"/>
  <c r="H87" i="1"/>
  <c r="G87" i="1"/>
  <c r="F87" i="1"/>
  <c r="E87" i="1"/>
  <c r="D87" i="1"/>
  <c r="C87" i="1"/>
  <c r="B87" i="1"/>
  <c r="J86" i="1"/>
  <c r="I86" i="1"/>
  <c r="H86" i="1"/>
  <c r="G86" i="1"/>
  <c r="F86" i="1"/>
  <c r="E86" i="1"/>
  <c r="D86" i="1"/>
  <c r="C86" i="1"/>
  <c r="B86" i="1"/>
  <c r="J85" i="1"/>
  <c r="I85" i="1"/>
  <c r="H85" i="1"/>
  <c r="G85" i="1"/>
  <c r="F85" i="1"/>
  <c r="E85" i="1"/>
  <c r="D85" i="1"/>
  <c r="C85" i="1"/>
  <c r="B85" i="1"/>
  <c r="J84" i="1"/>
  <c r="I84" i="1"/>
  <c r="H84" i="1"/>
  <c r="G84" i="1"/>
  <c r="F84" i="1"/>
  <c r="E84" i="1"/>
  <c r="D84" i="1"/>
  <c r="C84" i="1"/>
  <c r="B84" i="1"/>
  <c r="J83" i="1"/>
  <c r="I83" i="1"/>
  <c r="H83" i="1"/>
  <c r="G83" i="1"/>
  <c r="F83" i="1"/>
  <c r="E83" i="1"/>
  <c r="D83" i="1"/>
  <c r="C83" i="1"/>
  <c r="B83" i="1"/>
  <c r="J82" i="1"/>
  <c r="I82" i="1"/>
  <c r="H82" i="1"/>
  <c r="G82" i="1"/>
  <c r="F82" i="1"/>
  <c r="E82" i="1"/>
  <c r="D82" i="1"/>
  <c r="C82" i="1"/>
  <c r="B82" i="1"/>
  <c r="J81" i="1"/>
  <c r="I81" i="1"/>
  <c r="H81" i="1"/>
  <c r="G81" i="1"/>
  <c r="F81" i="1"/>
  <c r="E81" i="1"/>
  <c r="D81" i="1"/>
  <c r="C81" i="1"/>
  <c r="B81" i="1"/>
  <c r="J80" i="1"/>
  <c r="I80" i="1"/>
  <c r="H80" i="1"/>
  <c r="G80" i="1"/>
  <c r="F80" i="1"/>
  <c r="E80" i="1"/>
  <c r="D80" i="1"/>
  <c r="C80" i="1"/>
  <c r="B80" i="1"/>
  <c r="J79" i="1"/>
  <c r="I79" i="1"/>
  <c r="H79" i="1"/>
  <c r="G79" i="1"/>
  <c r="F79" i="1"/>
  <c r="E79" i="1"/>
  <c r="D79" i="1"/>
  <c r="C79" i="1"/>
  <c r="B79" i="1"/>
  <c r="J78" i="1"/>
  <c r="I78" i="1"/>
  <c r="H78" i="1"/>
  <c r="G78" i="1"/>
  <c r="F78" i="1"/>
  <c r="E78" i="1"/>
  <c r="D78" i="1"/>
  <c r="C78" i="1"/>
  <c r="B78" i="1"/>
  <c r="J77" i="1"/>
  <c r="I77" i="1"/>
  <c r="H77" i="1"/>
  <c r="G77" i="1"/>
  <c r="F77" i="1"/>
  <c r="E77" i="1"/>
  <c r="D77" i="1"/>
  <c r="C77" i="1"/>
  <c r="B77" i="1"/>
  <c r="J76" i="1"/>
  <c r="I76" i="1"/>
  <c r="H76" i="1"/>
  <c r="G76" i="1"/>
  <c r="F76" i="1"/>
  <c r="E76" i="1"/>
  <c r="D76" i="1"/>
  <c r="C76" i="1"/>
  <c r="B76" i="1"/>
  <c r="J75" i="1"/>
  <c r="I75" i="1"/>
  <c r="H75" i="1"/>
  <c r="G75" i="1"/>
  <c r="F75" i="1"/>
  <c r="E75" i="1"/>
  <c r="D75" i="1"/>
  <c r="C75" i="1"/>
  <c r="B75" i="1"/>
  <c r="J74" i="1"/>
  <c r="I74" i="1"/>
  <c r="H74" i="1"/>
  <c r="G74" i="1"/>
  <c r="F74" i="1"/>
  <c r="E74" i="1"/>
  <c r="D74" i="1"/>
  <c r="C74" i="1"/>
  <c r="B74" i="1"/>
  <c r="J73" i="1"/>
  <c r="I73" i="1"/>
  <c r="H73" i="1"/>
  <c r="G73" i="1"/>
  <c r="F73" i="1"/>
  <c r="E73" i="1"/>
  <c r="D73" i="1"/>
  <c r="C73" i="1"/>
  <c r="B73" i="1"/>
  <c r="J72" i="1"/>
  <c r="I72" i="1"/>
  <c r="H72" i="1"/>
  <c r="G72" i="1"/>
  <c r="F72" i="1"/>
  <c r="E72" i="1"/>
  <c r="D72" i="1"/>
  <c r="C72" i="1"/>
  <c r="B72" i="1"/>
  <c r="J71" i="1"/>
  <c r="I71" i="1"/>
  <c r="H71" i="1"/>
  <c r="G71" i="1"/>
  <c r="F71" i="1"/>
  <c r="E71" i="1"/>
  <c r="D71" i="1"/>
  <c r="C71" i="1"/>
  <c r="B71" i="1"/>
  <c r="J70" i="1"/>
  <c r="I70" i="1"/>
  <c r="H70" i="1"/>
  <c r="G70" i="1"/>
  <c r="F70" i="1"/>
  <c r="E70" i="1"/>
  <c r="D70" i="1"/>
  <c r="C70" i="1"/>
  <c r="B70" i="1"/>
  <c r="J69" i="1"/>
  <c r="I69" i="1"/>
  <c r="H69" i="1"/>
  <c r="G69" i="1"/>
  <c r="F69" i="1"/>
  <c r="E69" i="1"/>
  <c r="D69" i="1"/>
  <c r="C69" i="1"/>
  <c r="B69" i="1"/>
  <c r="J68" i="1"/>
  <c r="I68" i="1"/>
  <c r="H68" i="1"/>
  <c r="G68" i="1"/>
  <c r="F68" i="1"/>
  <c r="E68" i="1"/>
  <c r="D68" i="1"/>
  <c r="C68" i="1"/>
  <c r="B68" i="1"/>
  <c r="J67" i="1"/>
  <c r="I67" i="1"/>
  <c r="H67" i="1"/>
  <c r="G67" i="1"/>
  <c r="F67" i="1"/>
  <c r="E67" i="1"/>
  <c r="D67" i="1"/>
  <c r="C67" i="1"/>
  <c r="B67" i="1"/>
  <c r="J66" i="1"/>
  <c r="I66" i="1"/>
  <c r="H66" i="1"/>
  <c r="G66" i="1"/>
  <c r="F66" i="1"/>
  <c r="E66" i="1"/>
  <c r="D66" i="1"/>
  <c r="C66" i="1"/>
  <c r="B66" i="1"/>
  <c r="J65" i="1"/>
  <c r="I65" i="1"/>
  <c r="H65" i="1"/>
  <c r="G65" i="1"/>
  <c r="F65" i="1"/>
  <c r="E65" i="1"/>
  <c r="D65" i="1"/>
  <c r="C65" i="1"/>
  <c r="B65" i="1"/>
  <c r="J64" i="1"/>
  <c r="I64" i="1"/>
  <c r="H64" i="1"/>
  <c r="G64" i="1"/>
  <c r="F64" i="1"/>
  <c r="E64" i="1"/>
  <c r="D64" i="1"/>
  <c r="C64" i="1"/>
  <c r="B64" i="1"/>
  <c r="J63" i="1"/>
  <c r="I63" i="1"/>
  <c r="H63" i="1"/>
  <c r="G63" i="1"/>
  <c r="F63" i="1"/>
  <c r="E63" i="1"/>
  <c r="D63" i="1"/>
  <c r="C63" i="1"/>
  <c r="B63" i="1"/>
  <c r="J62" i="1"/>
  <c r="I62" i="1"/>
  <c r="H62" i="1"/>
  <c r="G62" i="1"/>
  <c r="F62" i="1"/>
  <c r="E62" i="1"/>
  <c r="D62" i="1"/>
  <c r="C62" i="1"/>
  <c r="B62" i="1"/>
  <c r="J61" i="1"/>
  <c r="I61" i="1"/>
  <c r="H61" i="1"/>
  <c r="G61" i="1"/>
  <c r="F61" i="1"/>
  <c r="E61" i="1"/>
  <c r="D61" i="1"/>
  <c r="C61" i="1"/>
  <c r="B61" i="1"/>
  <c r="J60" i="1"/>
  <c r="I60" i="1"/>
  <c r="H60" i="1"/>
  <c r="G60" i="1"/>
  <c r="F60" i="1"/>
  <c r="E60" i="1"/>
  <c r="D60" i="1"/>
  <c r="C60" i="1"/>
  <c r="B60" i="1"/>
  <c r="J59" i="1"/>
  <c r="I59" i="1"/>
  <c r="H59" i="1"/>
  <c r="G59" i="1"/>
  <c r="F59" i="1"/>
  <c r="E59" i="1"/>
  <c r="D59" i="1"/>
  <c r="C59" i="1"/>
  <c r="B59" i="1"/>
  <c r="J58" i="1"/>
  <c r="I58" i="1"/>
  <c r="H58" i="1"/>
  <c r="G58" i="1"/>
  <c r="F58" i="1"/>
  <c r="E58" i="1"/>
  <c r="D58" i="1"/>
  <c r="C58" i="1"/>
  <c r="B58" i="1"/>
  <c r="J57" i="1"/>
  <c r="I57" i="1"/>
  <c r="H57" i="1"/>
  <c r="G57" i="1"/>
  <c r="F57" i="1"/>
  <c r="E57" i="1"/>
  <c r="D57" i="1"/>
  <c r="C57" i="1"/>
  <c r="B57" i="1"/>
  <c r="J56" i="1"/>
  <c r="I56" i="1"/>
  <c r="H56" i="1"/>
  <c r="G56" i="1"/>
  <c r="F56" i="1"/>
  <c r="E56" i="1"/>
  <c r="D56" i="1"/>
  <c r="C56" i="1"/>
  <c r="B56" i="1"/>
  <c r="J55" i="1"/>
  <c r="I55" i="1"/>
  <c r="H55" i="1"/>
  <c r="G55" i="1"/>
  <c r="F55" i="1"/>
  <c r="E55" i="1"/>
  <c r="D55" i="1"/>
  <c r="C55" i="1"/>
  <c r="B55" i="1"/>
  <c r="J54" i="1"/>
  <c r="I54" i="1"/>
  <c r="H54" i="1"/>
  <c r="G54" i="1"/>
  <c r="F54" i="1"/>
  <c r="E54" i="1"/>
  <c r="D54" i="1"/>
  <c r="C54" i="1"/>
  <c r="B54" i="1"/>
  <c r="J53" i="1"/>
  <c r="I53" i="1"/>
  <c r="H53" i="1"/>
  <c r="G53" i="1"/>
  <c r="F53" i="1"/>
  <c r="E53" i="1"/>
  <c r="D53" i="1"/>
  <c r="C53" i="1"/>
  <c r="B53" i="1"/>
  <c r="J52" i="1"/>
  <c r="I52" i="1"/>
  <c r="H52" i="1"/>
  <c r="G52" i="1"/>
  <c r="F52" i="1"/>
  <c r="E52" i="1"/>
  <c r="D52" i="1"/>
  <c r="C52" i="1"/>
  <c r="B52" i="1"/>
  <c r="J51" i="1"/>
  <c r="I51" i="1"/>
  <c r="H51" i="1"/>
  <c r="G51" i="1"/>
  <c r="F51" i="1"/>
  <c r="E51" i="1"/>
  <c r="D51" i="1"/>
  <c r="C51" i="1"/>
  <c r="B51" i="1"/>
  <c r="J50" i="1"/>
  <c r="I50" i="1"/>
  <c r="H50" i="1"/>
  <c r="G50" i="1"/>
  <c r="F50" i="1"/>
  <c r="E50" i="1"/>
  <c r="D50" i="1"/>
  <c r="C50" i="1"/>
  <c r="B50" i="1"/>
  <c r="K56" i="1" l="1"/>
  <c r="K64" i="1"/>
  <c r="K42" i="1"/>
  <c r="K12" i="1"/>
  <c r="K20" i="1"/>
  <c r="K28" i="1"/>
  <c r="K36" i="1"/>
  <c r="K61" i="1"/>
  <c r="K77" i="1"/>
  <c r="K53" i="1"/>
  <c r="K69" i="1"/>
  <c r="K85" i="1"/>
  <c r="K54" i="1"/>
  <c r="K55" i="1"/>
  <c r="K62" i="1"/>
  <c r="K63" i="1"/>
  <c r="K70" i="1"/>
  <c r="K71" i="1"/>
  <c r="K78" i="1"/>
  <c r="K79" i="1"/>
  <c r="K86" i="1"/>
  <c r="K87" i="1"/>
  <c r="K9" i="1"/>
  <c r="K17" i="1"/>
  <c r="K25" i="1"/>
  <c r="K33" i="1"/>
  <c r="K41" i="1"/>
  <c r="K72" i="1"/>
  <c r="K80" i="1"/>
  <c r="K88" i="1"/>
  <c r="K10" i="1"/>
  <c r="K11" i="1"/>
  <c r="K18" i="1"/>
  <c r="K19" i="1"/>
  <c r="K26" i="1"/>
  <c r="K27" i="1"/>
  <c r="K34" i="1"/>
  <c r="K35" i="1"/>
  <c r="K57" i="1"/>
  <c r="K44" i="1"/>
  <c r="K50" i="1"/>
  <c r="K51" i="1"/>
  <c r="K58" i="1"/>
  <c r="K59" i="1"/>
  <c r="K66" i="1"/>
  <c r="K67" i="1"/>
  <c r="K74" i="1"/>
  <c r="K75" i="1"/>
  <c r="K82" i="1"/>
  <c r="K83" i="1"/>
  <c r="K13" i="1"/>
  <c r="K21" i="1"/>
  <c r="K29" i="1"/>
  <c r="K37" i="1"/>
  <c r="K45" i="1"/>
  <c r="K43" i="1"/>
  <c r="K65" i="1"/>
  <c r="K89" i="1"/>
  <c r="K60" i="1"/>
  <c r="K68" i="1"/>
  <c r="K76" i="1"/>
  <c r="K84" i="1"/>
  <c r="K7" i="1"/>
  <c r="K14" i="1"/>
  <c r="K15" i="1"/>
  <c r="K22" i="1"/>
  <c r="K23" i="1"/>
  <c r="K30" i="1"/>
  <c r="K31" i="1"/>
  <c r="K38" i="1"/>
  <c r="K39" i="1"/>
  <c r="K46" i="1"/>
  <c r="K73" i="1"/>
  <c r="K81" i="1"/>
  <c r="K52" i="1"/>
  <c r="K8" i="1"/>
  <c r="K16" i="1"/>
  <c r="K24" i="1"/>
  <c r="K32" i="1"/>
  <c r="K40" i="1"/>
</calcChain>
</file>

<file path=xl/sharedStrings.xml><?xml version="1.0" encoding="utf-8"?>
<sst xmlns="http://schemas.openxmlformats.org/spreadsheetml/2006/main" count="31" uniqueCount="19">
  <si>
    <t>New Light Vehicle Production Share by Transmission Type, 1980-2020</t>
  </si>
  <si>
    <t>3-speed</t>
  </si>
  <si>
    <t>4-speed</t>
  </si>
  <si>
    <t>5-speed</t>
  </si>
  <si>
    <t>6-speed</t>
  </si>
  <si>
    <t>7-speed</t>
  </si>
  <si>
    <t>8-speed</t>
  </si>
  <si>
    <t>9&amp;10-speed</t>
  </si>
  <si>
    <t>CVT</t>
  </si>
  <si>
    <t>Other</t>
  </si>
  <si>
    <t>Total</t>
  </si>
  <si>
    <t>Light Trucks</t>
  </si>
  <si>
    <t>Model year</t>
  </si>
  <si>
    <t>Cars</t>
  </si>
  <si>
    <r>
      <t>Note:</t>
    </r>
    <r>
      <rPr>
        <sz val="9"/>
        <color theme="1"/>
        <rFont val="Arial"/>
        <family val="2"/>
      </rPr>
      <t xml:space="preserve"> Data for 2020 are preliminary. Data are production-weighted averages for each model year.</t>
    </r>
    <r>
      <rPr>
        <sz val="9"/>
        <color theme="1"/>
        <rFont val="Calibri"/>
        <family val="2"/>
        <scheme val="minor"/>
      </rPr>
      <t xml:space="preserve"> </t>
    </r>
    <r>
      <rPr>
        <sz val="9"/>
        <color theme="1"/>
        <rFont val="Arial"/>
        <family val="2"/>
      </rPr>
      <t>Data for cars include some 2-wheel drive and all-wheel drive small sport utility vehicles (SUVs). Data include light trucks less than 8,500 lbs. Beginning with 2011, SUVs and passenger vans up to 10,000 lbs. were also included. See source for details.</t>
    </r>
  </si>
  <si>
    <r>
      <rPr>
        <b/>
        <sz val="9"/>
        <color theme="1"/>
        <rFont val="Arial"/>
        <family val="2"/>
      </rPr>
      <t>Source:</t>
    </r>
    <r>
      <rPr>
        <sz val="9"/>
        <color theme="1"/>
        <rFont val="Arial"/>
        <family val="2"/>
      </rPr>
      <t xml:space="preserve"> U.S. Environmental Protection Agency, 2020 EPA Automotive Trends Report.</t>
    </r>
  </si>
  <si>
    <t xml:space="preserve">https://www.epa.gov/automotive-trends </t>
  </si>
  <si>
    <t>U.S. Department of Energy, Vehicle Technologies Office</t>
  </si>
  <si>
    <t>Fact of the Week #1185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</si>
</sst>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u/>
      <sz val="11"/>
      <color theme="10"/>
      <name val="Calibri"/>
      <family val="2"/>
      <scheme val="minor"/>
    </font>
    <font>
      <u/>
      <sz val="11"/>
      <color rgb="FF0319EB"/>
      <name val="Calibri"/>
      <family val="2"/>
      <scheme val="minor"/>
    </font>
    <font>
      <sz val="9"/>
      <color theme="1"/>
      <name val="Arial"/>
      <family val="2"/>
    </font>
    <font>
      <b/>
      <sz val="9"/>
      <color theme="1"/>
      <name val="Arial"/>
      <family val="2"/>
    </font>
    <font>
      <b/>
      <sz val="14"/>
      <color theme="1"/>
      <name val="Arial"/>
      <family val="2"/>
    </font>
    <font>
      <b/>
      <sz val="9"/>
      <color theme="0"/>
      <name val="Arial"/>
      <family val="2"/>
    </font>
    <font>
      <sz val="9"/>
      <color theme="0"/>
      <name val="Arial"/>
      <family val="2"/>
    </font>
    <font>
      <sz val="9"/>
      <name val="Arial"/>
      <family val="2"/>
    </font>
    <font>
      <sz val="9"/>
      <color theme="1"/>
      <name val="Calibri"/>
      <family val="2"/>
      <scheme val="minor"/>
    </font>
    <font>
      <u/>
      <sz val="11"/>
      <color theme="10"/>
      <name val="Arial"/>
      <family val="2"/>
    </font>
    <font>
      <u/>
      <sz val="9"/>
      <color theme="10"/>
      <name val="Arial"/>
      <family val="2"/>
    </font>
    <font>
      <sz val="11"/>
      <color theme="1"/>
      <name val="Times New Roman"/>
      <family val="2"/>
    </font>
    <font>
      <sz val="12"/>
      <name val="Arial"/>
      <family val="2"/>
    </font>
    <font>
      <u/>
      <sz val="12"/>
      <color rgb="FF0000FF"/>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2">
    <border>
      <left/>
      <right/>
      <top/>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3" fillId="0" borderId="0"/>
    <xf numFmtId="0" fontId="11" fillId="0" borderId="0" applyNumberFormat="0" applyFill="0" applyBorder="0" applyAlignment="0" applyProtection="0"/>
  </cellStyleXfs>
  <cellXfs count="26">
    <xf numFmtId="0" fontId="0" fillId="0" borderId="0" xfId="0"/>
    <xf numFmtId="0" fontId="3" fillId="0" borderId="0" xfId="2" applyFont="1"/>
    <xf numFmtId="0" fontId="4" fillId="0" borderId="0" xfId="0" applyFont="1"/>
    <xf numFmtId="0" fontId="2" fillId="0" borderId="0" xfId="2"/>
    <xf numFmtId="0" fontId="4" fillId="0" borderId="0" xfId="0" applyFont="1" applyAlignment="1">
      <alignment horizontal="center"/>
    </xf>
    <xf numFmtId="0" fontId="5" fillId="0" borderId="0" xfId="0" applyFont="1"/>
    <xf numFmtId="0" fontId="4" fillId="2" borderId="0" xfId="0" applyFont="1" applyFill="1"/>
    <xf numFmtId="164" fontId="4" fillId="0" borderId="0" xfId="1" applyNumberFormat="1" applyFont="1" applyFill="1"/>
    <xf numFmtId="164" fontId="4" fillId="0" borderId="0" xfId="0" applyNumberFormat="1" applyFont="1"/>
    <xf numFmtId="0" fontId="5" fillId="0" borderId="0" xfId="0" applyFont="1" applyAlignment="1">
      <alignment horizontal="left"/>
    </xf>
    <xf numFmtId="0" fontId="9" fillId="0" borderId="0" xfId="0" applyFont="1" applyFill="1" applyAlignment="1">
      <alignment horizontal="center"/>
    </xf>
    <xf numFmtId="0" fontId="9" fillId="0" borderId="1" xfId="0" applyFont="1" applyFill="1" applyBorder="1" applyAlignment="1">
      <alignment horizontal="center"/>
    </xf>
    <xf numFmtId="164" fontId="9" fillId="0" borderId="0" xfId="1" applyNumberFormat="1" applyFont="1" applyFill="1"/>
    <xf numFmtId="164" fontId="9" fillId="0" borderId="0" xfId="0" applyNumberFormat="1" applyFont="1" applyFill="1"/>
    <xf numFmtId="0" fontId="4" fillId="0" borderId="0" xfId="0" applyFont="1" applyFill="1" applyAlignment="1">
      <alignment horizontal="center"/>
    </xf>
    <xf numFmtId="0" fontId="4" fillId="0" borderId="0" xfId="0" applyFont="1" applyFill="1"/>
    <xf numFmtId="164" fontId="4" fillId="0" borderId="0" xfId="0" applyNumberFormat="1" applyFont="1" applyFill="1"/>
    <xf numFmtId="0" fontId="8" fillId="0" borderId="0" xfId="0" applyFont="1" applyFill="1"/>
    <xf numFmtId="0" fontId="8" fillId="0" borderId="0" xfId="0" applyFont="1" applyFill="1" applyAlignment="1">
      <alignment horizontal="center"/>
    </xf>
    <xf numFmtId="0" fontId="12" fillId="0" borderId="0" xfId="2" applyFont="1"/>
    <xf numFmtId="0" fontId="14" fillId="0" borderId="0" xfId="3" applyFont="1" applyAlignment="1">
      <alignment horizontal="left" vertical="center"/>
    </xf>
    <xf numFmtId="0" fontId="6" fillId="2" borderId="0" xfId="0" applyFont="1" applyFill="1" applyAlignment="1">
      <alignment horizontal="center"/>
    </xf>
    <xf numFmtId="0" fontId="7" fillId="3" borderId="0" xfId="0" applyFont="1" applyFill="1" applyAlignment="1">
      <alignment horizontal="center"/>
    </xf>
    <xf numFmtId="0" fontId="8" fillId="3" borderId="0" xfId="0" applyFont="1" applyFill="1" applyAlignment="1">
      <alignment horizontal="center"/>
    </xf>
    <xf numFmtId="0" fontId="5" fillId="0" borderId="0" xfId="0" applyFont="1" applyAlignment="1">
      <alignment horizontal="left" vertical="center" wrapText="1"/>
    </xf>
    <xf numFmtId="0" fontId="15" fillId="0" borderId="0" xfId="2" applyFont="1" applyAlignment="1" applyProtection="1">
      <alignment horizontal="left"/>
    </xf>
  </cellXfs>
  <cellStyles count="5">
    <cellStyle name="Hyperlink" xfId="2" builtinId="8"/>
    <cellStyle name="Hyperlink 2 2" xfId="4" xr:uid="{7DE944CB-BD32-47D3-A49E-1784009D976A}"/>
    <cellStyle name="Normal" xfId="0" builtinId="0"/>
    <cellStyle name="Normal 4 2" xfId="3" xr:uid="{7CC93F94-AEF9-4AE9-93F3-E579230A012F}"/>
    <cellStyle name="Percent" xfId="1" builtinId="5"/>
  </cellStyles>
  <dxfs count="26">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indexed="65"/>
        </patternFill>
      </fill>
    </dxf>
    <dxf>
      <font>
        <b val="0"/>
        <i val="0"/>
        <strike val="0"/>
        <condense val="0"/>
        <extend val="0"/>
        <outline val="0"/>
        <shadow val="0"/>
        <u val="none"/>
        <vertAlign val="baseline"/>
        <sz val="9"/>
        <color theme="0"/>
        <name val="Arial"/>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'FOTW #1185'!$B$49</c:f>
              <c:strCache>
                <c:ptCount val="1"/>
                <c:pt idx="0">
                  <c:v>3-speed</c:v>
                </c:pt>
              </c:strCache>
            </c:strRef>
          </c:tx>
          <c:spPr>
            <a:solidFill>
              <a:schemeClr val="tx2"/>
            </a:solidFill>
            <a:ln w="25400">
              <a:noFill/>
            </a:ln>
          </c:spPr>
          <c:cat>
            <c:numRef>
              <c:f>'FOTW #1185'!$A$50:$A$90</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#1185'!$B$50:$B$90</c:f>
              <c:numCache>
                <c:formatCode>0.0%</c:formatCode>
                <c:ptCount val="41"/>
                <c:pt idx="0">
                  <c:v>0.65342574878509352</c:v>
                </c:pt>
                <c:pt idx="1">
                  <c:v>0.60656993069006859</c:v>
                </c:pt>
                <c:pt idx="2">
                  <c:v>0.54829682138701819</c:v>
                </c:pt>
                <c:pt idx="3">
                  <c:v>0.49808392690137265</c:v>
                </c:pt>
                <c:pt idx="4">
                  <c:v>0.52216868911590297</c:v>
                </c:pt>
                <c:pt idx="5">
                  <c:v>0.46003814273715637</c:v>
                </c:pt>
                <c:pt idx="6">
                  <c:v>0.42811049633556225</c:v>
                </c:pt>
                <c:pt idx="7">
                  <c:v>0.38583766682055332</c:v>
                </c:pt>
                <c:pt idx="8">
                  <c:v>0.36145225773958456</c:v>
                </c:pt>
                <c:pt idx="9">
                  <c:v>0.32408719391255886</c:v>
                </c:pt>
                <c:pt idx="10">
                  <c:v>0.28338871659708642</c:v>
                </c:pt>
                <c:pt idx="11">
                  <c:v>0.24735427491533782</c:v>
                </c:pt>
                <c:pt idx="12">
                  <c:v>0.24587446256460535</c:v>
                </c:pt>
                <c:pt idx="13">
                  <c:v>0.20161622143564131</c:v>
                </c:pt>
                <c:pt idx="14">
                  <c:v>0.1375423718156116</c:v>
                </c:pt>
                <c:pt idx="15">
                  <c:v>0.10069643117500818</c:v>
                </c:pt>
                <c:pt idx="16">
                  <c:v>9.163302276135088E-2</c:v>
                </c:pt>
                <c:pt idx="17">
                  <c:v>7.6202065703337291E-2</c:v>
                </c:pt>
                <c:pt idx="18">
                  <c:v>5.4729438702765171E-2</c:v>
                </c:pt>
                <c:pt idx="19">
                  <c:v>4.2582174929751283E-2</c:v>
                </c:pt>
                <c:pt idx="20">
                  <c:v>5.4590240603559881E-2</c:v>
                </c:pt>
                <c:pt idx="21">
                  <c:v>3.3691061112594178E-2</c:v>
                </c:pt>
                <c:pt idx="22">
                  <c:v>7.8640096351667872E-3</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0-4A8C-4026-BBD5-019C6D4A9888}"/>
            </c:ext>
          </c:extLst>
        </c:ser>
        <c:ser>
          <c:idx val="6"/>
          <c:order val="1"/>
          <c:tx>
            <c:strRef>
              <c:f>'FOTW #1185'!$C$49</c:f>
              <c:strCache>
                <c:ptCount val="1"/>
                <c:pt idx="0">
                  <c:v>4-speed</c:v>
                </c:pt>
              </c:strCache>
            </c:strRef>
          </c:tx>
          <c:spPr>
            <a:solidFill>
              <a:schemeClr val="accent3"/>
            </a:solidFill>
            <a:ln w="25400">
              <a:noFill/>
            </a:ln>
          </c:spPr>
          <c:cat>
            <c:numRef>
              <c:f>'FOTW #1185'!$A$50:$A$90</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#1185'!$C$50:$C$90</c:f>
              <c:numCache>
                <c:formatCode>0.0%</c:formatCode>
                <c:ptCount val="41"/>
                <c:pt idx="0">
                  <c:v>0.21270925654277956</c:v>
                </c:pt>
                <c:pt idx="1">
                  <c:v>0.24288234417860355</c:v>
                </c:pt>
                <c:pt idx="2">
                  <c:v>0.29255673686780415</c:v>
                </c:pt>
                <c:pt idx="3">
                  <c:v>0.30494901029127819</c:v>
                </c:pt>
                <c:pt idx="4">
                  <c:v>0.29903811886872084</c:v>
                </c:pt>
                <c:pt idx="5">
                  <c:v>0.35370250852797291</c:v>
                </c:pt>
                <c:pt idx="6">
                  <c:v>0.36913003004025319</c:v>
                </c:pt>
                <c:pt idx="7">
                  <c:v>0.39824659800701151</c:v>
                </c:pt>
                <c:pt idx="8">
                  <c:v>0.44095193694546836</c:v>
                </c:pt>
                <c:pt idx="9">
                  <c:v>0.49523436040271657</c:v>
                </c:pt>
                <c:pt idx="10">
                  <c:v>0.54036732331852499</c:v>
                </c:pt>
                <c:pt idx="11">
                  <c:v>0.56270956910345959</c:v>
                </c:pt>
                <c:pt idx="12">
                  <c:v>0.59051644334950104</c:v>
                </c:pt>
                <c:pt idx="13">
                  <c:v>0.63068103805684306</c:v>
                </c:pt>
                <c:pt idx="14">
                  <c:v>0.69616964503136525</c:v>
                </c:pt>
                <c:pt idx="15">
                  <c:v>0.73369140761086715</c:v>
                </c:pt>
                <c:pt idx="16">
                  <c:v>0.75756980226274406</c:v>
                </c:pt>
                <c:pt idx="17">
                  <c:v>0.76484789684433208</c:v>
                </c:pt>
                <c:pt idx="18">
                  <c:v>0.77373721860334943</c:v>
                </c:pt>
                <c:pt idx="19">
                  <c:v>0.79166186309423781</c:v>
                </c:pt>
                <c:pt idx="20">
                  <c:v>0.75809656005521853</c:v>
                </c:pt>
                <c:pt idx="21">
                  <c:v>0.75082135058962118</c:v>
                </c:pt>
                <c:pt idx="22">
                  <c:v>0.76585884273991245</c:v>
                </c:pt>
                <c:pt idx="23">
                  <c:v>0.67494349511742746</c:v>
                </c:pt>
                <c:pt idx="24">
                  <c:v>0.6445303541270998</c:v>
                </c:pt>
                <c:pt idx="25">
                  <c:v>0.57314433921558561</c:v>
                </c:pt>
                <c:pt idx="26">
                  <c:v>0.47513848420589894</c:v>
                </c:pt>
                <c:pt idx="27">
                  <c:v>0.3682404357548652</c:v>
                </c:pt>
                <c:pt idx="28">
                  <c:v>0.39334893049750297</c:v>
                </c:pt>
                <c:pt idx="29">
                  <c:v>0.350695875161884</c:v>
                </c:pt>
                <c:pt idx="30">
                  <c:v>0.29489507579249213</c:v>
                </c:pt>
                <c:pt idx="31">
                  <c:v>0.15767199695855919</c:v>
                </c:pt>
                <c:pt idx="32">
                  <c:v>6.6755864353301372E-2</c:v>
                </c:pt>
                <c:pt idx="33">
                  <c:v>5.2674565363428578E-2</c:v>
                </c:pt>
                <c:pt idx="34">
                  <c:v>2.0871357984804731E-2</c:v>
                </c:pt>
                <c:pt idx="35">
                  <c:v>9.1325004692333917E-3</c:v>
                </c:pt>
                <c:pt idx="36">
                  <c:v>5.9367146704981154E-3</c:v>
                </c:pt>
                <c:pt idx="37">
                  <c:v>2.529587801154966E-3</c:v>
                </c:pt>
                <c:pt idx="38">
                  <c:v>4.9922385690044288E-4</c:v>
                </c:pt>
                <c:pt idx="39">
                  <c:v>4.9229159225927954E-5</c:v>
                </c:pt>
                <c:pt idx="40">
                  <c:v>0</c:v>
                </c:pt>
              </c:numCache>
            </c:numRef>
          </c:val>
          <c:extLst>
            <c:ext xmlns:c16="http://schemas.microsoft.com/office/drawing/2014/chart" uri="{C3380CC4-5D6E-409C-BE32-E72D297353CC}">
              <c16:uniqueId val="{00000001-4A8C-4026-BBD5-019C6D4A9888}"/>
            </c:ext>
          </c:extLst>
        </c:ser>
        <c:ser>
          <c:idx val="2"/>
          <c:order val="2"/>
          <c:tx>
            <c:strRef>
              <c:f>'FOTW #1185'!$D$49</c:f>
              <c:strCache>
                <c:ptCount val="1"/>
                <c:pt idx="0">
                  <c:v>5-speed</c:v>
                </c:pt>
              </c:strCache>
            </c:strRef>
          </c:tx>
          <c:spPr>
            <a:solidFill>
              <a:schemeClr val="accent6"/>
            </a:solidFill>
          </c:spPr>
          <c:cat>
            <c:numRef>
              <c:f>'FOTW #1185'!$A$50:$A$90</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#1185'!$D$50:$D$90</c:f>
              <c:numCache>
                <c:formatCode>0.0%</c:formatCode>
                <c:ptCount val="41"/>
                <c:pt idx="0">
                  <c:v>0.1241817455410367</c:v>
                </c:pt>
                <c:pt idx="1">
                  <c:v>0.14467573708140305</c:v>
                </c:pt>
                <c:pt idx="2">
                  <c:v>0.15446552884777451</c:v>
                </c:pt>
                <c:pt idx="3">
                  <c:v>0.19244820915332009</c:v>
                </c:pt>
                <c:pt idx="4">
                  <c:v>0.17851230319143385</c:v>
                </c:pt>
                <c:pt idx="5">
                  <c:v>0.18625934873487063</c:v>
                </c:pt>
                <c:pt idx="6">
                  <c:v>0.20275947362418448</c:v>
                </c:pt>
                <c:pt idx="7">
                  <c:v>0.21591573517243526</c:v>
                </c:pt>
                <c:pt idx="8">
                  <c:v>0.19759580531494716</c:v>
                </c:pt>
                <c:pt idx="9">
                  <c:v>0.17906675746897005</c:v>
                </c:pt>
                <c:pt idx="10">
                  <c:v>0.17505445557718408</c:v>
                </c:pt>
                <c:pt idx="11">
                  <c:v>0.18883114356210229</c:v>
                </c:pt>
                <c:pt idx="12">
                  <c:v>0.16282169779167371</c:v>
                </c:pt>
                <c:pt idx="13">
                  <c:v>0.16607863484635055</c:v>
                </c:pt>
                <c:pt idx="14">
                  <c:v>0.1631687315721902</c:v>
                </c:pt>
                <c:pt idx="15">
                  <c:v>0.16192679985049735</c:v>
                </c:pt>
                <c:pt idx="16">
                  <c:v>0.14734092179551511</c:v>
                </c:pt>
                <c:pt idx="17">
                  <c:v>0.15514293012360023</c:v>
                </c:pt>
                <c:pt idx="18">
                  <c:v>0.16813422794257718</c:v>
                </c:pt>
                <c:pt idx="19">
                  <c:v>0.16057498479965437</c:v>
                </c:pt>
                <c:pt idx="20">
                  <c:v>0.17906943656876831</c:v>
                </c:pt>
                <c:pt idx="21">
                  <c:v>0.20186225272302291</c:v>
                </c:pt>
                <c:pt idx="22">
                  <c:v>0.20303454289959622</c:v>
                </c:pt>
                <c:pt idx="23">
                  <c:v>0.27916954948876649</c:v>
                </c:pt>
                <c:pt idx="24">
                  <c:v>0.28412438072678264</c:v>
                </c:pt>
                <c:pt idx="25">
                  <c:v>0.33703194281756665</c:v>
                </c:pt>
                <c:pt idx="26">
                  <c:v>0.35448674646769351</c:v>
                </c:pt>
                <c:pt idx="27">
                  <c:v>0.34726804416919671</c:v>
                </c:pt>
                <c:pt idx="28">
                  <c:v>0.2820364247650356</c:v>
                </c:pt>
                <c:pt idx="29">
                  <c:v>0.31429004270840022</c:v>
                </c:pt>
                <c:pt idx="30">
                  <c:v>0.20164448469291138</c:v>
                </c:pt>
                <c:pt idx="31">
                  <c:v>0.12915100690166456</c:v>
                </c:pt>
                <c:pt idx="32">
                  <c:v>0.1480583045664057</c:v>
                </c:pt>
                <c:pt idx="33">
                  <c:v>8.6326487930751789E-2</c:v>
                </c:pt>
                <c:pt idx="34">
                  <c:v>4.3563988366018283E-2</c:v>
                </c:pt>
                <c:pt idx="35">
                  <c:v>1.0904546574721225E-2</c:v>
                </c:pt>
                <c:pt idx="36">
                  <c:v>5.5954041291242668E-3</c:v>
                </c:pt>
                <c:pt idx="37">
                  <c:v>6.0067938139125761E-3</c:v>
                </c:pt>
                <c:pt idx="38">
                  <c:v>2.7822691685807422E-3</c:v>
                </c:pt>
                <c:pt idx="39">
                  <c:v>2.2762559118572126E-3</c:v>
                </c:pt>
                <c:pt idx="40">
                  <c:v>2.1022570093457943E-3</c:v>
                </c:pt>
              </c:numCache>
            </c:numRef>
          </c:val>
          <c:extLst>
            <c:ext xmlns:c16="http://schemas.microsoft.com/office/drawing/2014/chart" uri="{C3380CC4-5D6E-409C-BE32-E72D297353CC}">
              <c16:uniqueId val="{00000002-4A8C-4026-BBD5-019C6D4A9888}"/>
            </c:ext>
          </c:extLst>
        </c:ser>
        <c:ser>
          <c:idx val="3"/>
          <c:order val="3"/>
          <c:tx>
            <c:strRef>
              <c:f>'FOTW #1185'!$E$49</c:f>
              <c:strCache>
                <c:ptCount val="1"/>
                <c:pt idx="0">
                  <c:v>6-speed</c:v>
                </c:pt>
              </c:strCache>
            </c:strRef>
          </c:tx>
          <c:spPr>
            <a:solidFill>
              <a:schemeClr val="accent5"/>
            </a:solidFill>
          </c:spPr>
          <c:cat>
            <c:numRef>
              <c:f>'FOTW #1185'!$A$50:$A$90</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#1185'!$E$50:$E$90</c:f>
              <c:numCache>
                <c:formatCode>0.0%</c:formatCode>
                <c:ptCount val="41"/>
                <c:pt idx="0">
                  <c:v>0</c:v>
                </c:pt>
                <c:pt idx="1">
                  <c:v>0</c:v>
                </c:pt>
                <c:pt idx="2">
                  <c:v>0</c:v>
                </c:pt>
                <c:pt idx="3">
                  <c:v>0</c:v>
                </c:pt>
                <c:pt idx="4">
                  <c:v>0</c:v>
                </c:pt>
                <c:pt idx="5">
                  <c:v>0</c:v>
                </c:pt>
                <c:pt idx="6">
                  <c:v>0</c:v>
                </c:pt>
                <c:pt idx="7">
                  <c:v>0</c:v>
                </c:pt>
                <c:pt idx="8">
                  <c:v>0</c:v>
                </c:pt>
                <c:pt idx="9">
                  <c:v>3.6766637421899287E-4</c:v>
                </c:pt>
                <c:pt idx="10">
                  <c:v>8.5452327201287548E-4</c:v>
                </c:pt>
                <c:pt idx="11">
                  <c:v>6.920903357369773E-4</c:v>
                </c:pt>
                <c:pt idx="12">
                  <c:v>7.5530166199897332E-4</c:v>
                </c:pt>
                <c:pt idx="13">
                  <c:v>1.5361920669012374E-3</c:v>
                </c:pt>
                <c:pt idx="14">
                  <c:v>3.119251580833135E-3</c:v>
                </c:pt>
                <c:pt idx="15">
                  <c:v>3.6853613636273828E-3</c:v>
                </c:pt>
                <c:pt idx="16">
                  <c:v>3.3241764188437829E-3</c:v>
                </c:pt>
                <c:pt idx="17">
                  <c:v>3.0475949945330989E-3</c:v>
                </c:pt>
                <c:pt idx="18">
                  <c:v>2.7961780937208061E-3</c:v>
                </c:pt>
                <c:pt idx="19">
                  <c:v>4.9478112066310741E-3</c:v>
                </c:pt>
                <c:pt idx="20">
                  <c:v>8.0642247303028599E-3</c:v>
                </c:pt>
                <c:pt idx="21">
                  <c:v>1.1588766534415394E-2</c:v>
                </c:pt>
                <c:pt idx="22">
                  <c:v>1.9202268303183376E-2</c:v>
                </c:pt>
                <c:pt idx="23">
                  <c:v>3.1464173868130871E-2</c:v>
                </c:pt>
                <c:pt idx="24">
                  <c:v>4.967824029592767E-2</c:v>
                </c:pt>
                <c:pt idx="25">
                  <c:v>5.772229159629013E-2</c:v>
                </c:pt>
                <c:pt idx="26">
                  <c:v>0.12482430382804091</c:v>
                </c:pt>
                <c:pt idx="27">
                  <c:v>0.16464393384574907</c:v>
                </c:pt>
                <c:pt idx="28">
                  <c:v>0.19046702199471913</c:v>
                </c:pt>
                <c:pt idx="29">
                  <c:v>0.19309244593469482</c:v>
                </c:pt>
                <c:pt idx="30">
                  <c:v>0.32980668646054034</c:v>
                </c:pt>
                <c:pt idx="31">
                  <c:v>0.53682451479550997</c:v>
                </c:pt>
                <c:pt idx="32">
                  <c:v>0.57242532629145126</c:v>
                </c:pt>
                <c:pt idx="33">
                  <c:v>0.60029893472420048</c:v>
                </c:pt>
                <c:pt idx="34">
                  <c:v>0.57979101374531061</c:v>
                </c:pt>
                <c:pt idx="35">
                  <c:v>0.52334522057927457</c:v>
                </c:pt>
                <c:pt idx="36">
                  <c:v>0.52421466077654144</c:v>
                </c:pt>
                <c:pt idx="37">
                  <c:v>0.50992882756229929</c:v>
                </c:pt>
                <c:pt idx="38">
                  <c:v>0.41327466235082899</c:v>
                </c:pt>
                <c:pt idx="39">
                  <c:v>0.28252767885072089</c:v>
                </c:pt>
                <c:pt idx="40">
                  <c:v>0.15886811448598132</c:v>
                </c:pt>
              </c:numCache>
            </c:numRef>
          </c:val>
          <c:extLst>
            <c:ext xmlns:c16="http://schemas.microsoft.com/office/drawing/2014/chart" uri="{C3380CC4-5D6E-409C-BE32-E72D297353CC}">
              <c16:uniqueId val="{00000003-4A8C-4026-BBD5-019C6D4A9888}"/>
            </c:ext>
          </c:extLst>
        </c:ser>
        <c:ser>
          <c:idx val="4"/>
          <c:order val="4"/>
          <c:tx>
            <c:strRef>
              <c:f>'FOTW #1185'!$F$49</c:f>
              <c:strCache>
                <c:ptCount val="1"/>
                <c:pt idx="0">
                  <c:v>7-speed</c:v>
                </c:pt>
              </c:strCache>
            </c:strRef>
          </c:tx>
          <c:spPr>
            <a:solidFill>
              <a:schemeClr val="accent5">
                <a:lumMod val="50000"/>
              </a:schemeClr>
            </a:solidFill>
          </c:spPr>
          <c:cat>
            <c:numRef>
              <c:f>'FOTW #1185'!$A$50:$A$90</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#1185'!$F$50:$F$90</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4.2317844107848425E-3</c:v>
                </c:pt>
                <c:pt idx="25">
                  <c:v>4.4628806752707601E-3</c:v>
                </c:pt>
                <c:pt idx="26">
                  <c:v>1.8958204466602371E-2</c:v>
                </c:pt>
                <c:pt idx="27">
                  <c:v>1.8857076705939235E-2</c:v>
                </c:pt>
                <c:pt idx="28">
                  <c:v>2.1618014093741193E-2</c:v>
                </c:pt>
                <c:pt idx="29">
                  <c:v>2.9282054000367364E-2</c:v>
                </c:pt>
                <c:pt idx="30">
                  <c:v>3.1217139730306931E-2</c:v>
                </c:pt>
                <c:pt idx="31">
                  <c:v>3.9273668945157075E-2</c:v>
                </c:pt>
                <c:pt idx="32">
                  <c:v>3.1767465442152198E-2</c:v>
                </c:pt>
                <c:pt idx="33">
                  <c:v>3.3154074484603002E-2</c:v>
                </c:pt>
                <c:pt idx="34">
                  <c:v>4.2921953181838376E-2</c:v>
                </c:pt>
                <c:pt idx="35">
                  <c:v>3.7572522859113527E-2</c:v>
                </c:pt>
                <c:pt idx="36">
                  <c:v>3.9355483039410374E-2</c:v>
                </c:pt>
                <c:pt idx="37">
                  <c:v>4.0107871005094019E-2</c:v>
                </c:pt>
                <c:pt idx="38">
                  <c:v>3.9303301954280639E-2</c:v>
                </c:pt>
                <c:pt idx="39">
                  <c:v>3.4790372338400405E-2</c:v>
                </c:pt>
                <c:pt idx="40">
                  <c:v>3.3415217289719627E-2</c:v>
                </c:pt>
              </c:numCache>
            </c:numRef>
          </c:val>
          <c:extLst>
            <c:ext xmlns:c16="http://schemas.microsoft.com/office/drawing/2014/chart" uri="{C3380CC4-5D6E-409C-BE32-E72D297353CC}">
              <c16:uniqueId val="{00000004-4A8C-4026-BBD5-019C6D4A9888}"/>
            </c:ext>
          </c:extLst>
        </c:ser>
        <c:ser>
          <c:idx val="1"/>
          <c:order val="5"/>
          <c:tx>
            <c:strRef>
              <c:f>'FOTW #1185'!$G$49</c:f>
              <c:strCache>
                <c:ptCount val="1"/>
                <c:pt idx="0">
                  <c:v>8-speed</c:v>
                </c:pt>
              </c:strCache>
            </c:strRef>
          </c:tx>
          <c:spPr>
            <a:solidFill>
              <a:srgbClr val="00B050"/>
            </a:solidFill>
            <a:ln w="25400">
              <a:noFill/>
            </a:ln>
          </c:spPr>
          <c:cat>
            <c:numRef>
              <c:f>'FOTW #1185'!$A$50:$A$90</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#1185'!$G$50:$G$90</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3.9069999146763741E-3</c:v>
                </c:pt>
                <c:pt idx="28">
                  <c:v>4.041965786208206E-3</c:v>
                </c:pt>
                <c:pt idx="29">
                  <c:v>1.5878127722922745E-3</c:v>
                </c:pt>
                <c:pt idx="30">
                  <c:v>2.5662459453070362E-3</c:v>
                </c:pt>
                <c:pt idx="31">
                  <c:v>1.5987566009884682E-2</c:v>
                </c:pt>
                <c:pt idx="32">
                  <c:v>2.8710067481495426E-2</c:v>
                </c:pt>
                <c:pt idx="33">
                  <c:v>4.194234058825335E-2</c:v>
                </c:pt>
                <c:pt idx="34">
                  <c:v>5.1698606740196169E-2</c:v>
                </c:pt>
                <c:pt idx="35">
                  <c:v>7.2478904287428716E-2</c:v>
                </c:pt>
                <c:pt idx="36">
                  <c:v>9.1773093818957222E-2</c:v>
                </c:pt>
                <c:pt idx="37">
                  <c:v>8.2254600946077006E-2</c:v>
                </c:pt>
                <c:pt idx="38">
                  <c:v>0.14460479265158893</c:v>
                </c:pt>
                <c:pt idx="39">
                  <c:v>0.21874718902198118</c:v>
                </c:pt>
                <c:pt idx="40">
                  <c:v>0.2093562686915888</c:v>
                </c:pt>
              </c:numCache>
            </c:numRef>
          </c:val>
          <c:extLst>
            <c:ext xmlns:c16="http://schemas.microsoft.com/office/drawing/2014/chart" uri="{C3380CC4-5D6E-409C-BE32-E72D297353CC}">
              <c16:uniqueId val="{00000005-4A8C-4026-BBD5-019C6D4A9888}"/>
            </c:ext>
          </c:extLst>
        </c:ser>
        <c:ser>
          <c:idx val="7"/>
          <c:order val="6"/>
          <c:tx>
            <c:strRef>
              <c:f>'FOTW #1185'!$H$49</c:f>
              <c:strCache>
                <c:ptCount val="1"/>
                <c:pt idx="0">
                  <c:v>9&amp;10-speed</c:v>
                </c:pt>
              </c:strCache>
            </c:strRef>
          </c:tx>
          <c:spPr>
            <a:solidFill>
              <a:schemeClr val="accent2">
                <a:lumMod val="40000"/>
                <a:lumOff val="60000"/>
              </a:schemeClr>
            </a:solidFill>
            <a:ln w="25400">
              <a:noFill/>
            </a:ln>
          </c:spPr>
          <c:cat>
            <c:numRef>
              <c:f>'FOTW #1185'!$A$50:$A$90</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#1185'!$H$50:$H$90</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5.8761971484729714E-3</c:v>
                </c:pt>
                <c:pt idx="35">
                  <c:v>3.8436412261271646E-2</c:v>
                </c:pt>
                <c:pt idx="36">
                  <c:v>2.7022528828908206E-2</c:v>
                </c:pt>
                <c:pt idx="37">
                  <c:v>2.759875220403599E-2</c:v>
                </c:pt>
                <c:pt idx="38">
                  <c:v>6.2129396157078853E-2</c:v>
                </c:pt>
                <c:pt idx="39">
                  <c:v>7.9431597059471198E-2</c:v>
                </c:pt>
                <c:pt idx="40">
                  <c:v>7.3278733644859817E-2</c:v>
                </c:pt>
              </c:numCache>
            </c:numRef>
          </c:val>
          <c:extLst>
            <c:ext xmlns:c16="http://schemas.microsoft.com/office/drawing/2014/chart" uri="{C3380CC4-5D6E-409C-BE32-E72D297353CC}">
              <c16:uniqueId val="{00000006-4A8C-4026-BBD5-019C6D4A9888}"/>
            </c:ext>
          </c:extLst>
        </c:ser>
        <c:ser>
          <c:idx val="5"/>
          <c:order val="7"/>
          <c:tx>
            <c:strRef>
              <c:f>'FOTW #1185'!$I$49</c:f>
              <c:strCache>
                <c:ptCount val="1"/>
                <c:pt idx="0">
                  <c:v>CVT</c:v>
                </c:pt>
              </c:strCache>
            </c:strRef>
          </c:tx>
          <c:spPr>
            <a:solidFill>
              <a:schemeClr val="accent2"/>
            </a:solidFill>
          </c:spPr>
          <c:cat>
            <c:numRef>
              <c:f>'FOTW #1185'!$A$50:$A$90</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#1185'!$I$50:$I$90</c:f>
              <c:numCache>
                <c:formatCode>0.0%</c:formatCode>
                <c:ptCount val="41"/>
                <c:pt idx="0">
                  <c:v>0</c:v>
                </c:pt>
                <c:pt idx="1">
                  <c:v>0</c:v>
                </c:pt>
                <c:pt idx="2">
                  <c:v>0</c:v>
                </c:pt>
                <c:pt idx="3">
                  <c:v>0</c:v>
                </c:pt>
                <c:pt idx="4">
                  <c:v>0</c:v>
                </c:pt>
                <c:pt idx="5">
                  <c:v>0</c:v>
                </c:pt>
                <c:pt idx="6">
                  <c:v>0</c:v>
                </c:pt>
                <c:pt idx="7">
                  <c:v>0</c:v>
                </c:pt>
                <c:pt idx="8">
                  <c:v>0</c:v>
                </c:pt>
                <c:pt idx="9">
                  <c:v>1.2440218415354963E-3</c:v>
                </c:pt>
                <c:pt idx="10">
                  <c:v>3.3498123519175619E-4</c:v>
                </c:pt>
                <c:pt idx="11">
                  <c:v>4.1292208336338984E-4</c:v>
                </c:pt>
                <c:pt idx="12">
                  <c:v>3.2094632220663525E-5</c:v>
                </c:pt>
                <c:pt idx="13">
                  <c:v>8.7913594263867563E-5</c:v>
                </c:pt>
                <c:pt idx="14">
                  <c:v>0</c:v>
                </c:pt>
                <c:pt idx="15">
                  <c:v>0</c:v>
                </c:pt>
                <c:pt idx="16">
                  <c:v>1.3207676154629116E-4</c:v>
                </c:pt>
                <c:pt idx="17">
                  <c:v>7.5951233419738803E-4</c:v>
                </c:pt>
                <c:pt idx="18">
                  <c:v>6.0293665758740596E-4</c:v>
                </c:pt>
                <c:pt idx="19">
                  <c:v>2.3316596972564933E-4</c:v>
                </c:pt>
                <c:pt idx="20">
                  <c:v>1.7953804215048184E-4</c:v>
                </c:pt>
                <c:pt idx="21">
                  <c:v>2.0365690403463675E-3</c:v>
                </c:pt>
                <c:pt idx="22">
                  <c:v>4.040336422141251E-3</c:v>
                </c:pt>
                <c:pt idx="23">
                  <c:v>1.4422781525675384E-2</c:v>
                </c:pt>
                <c:pt idx="24">
                  <c:v>1.7435240439404948E-2</c:v>
                </c:pt>
                <c:pt idx="25">
                  <c:v>2.7638545695286922E-2</c:v>
                </c:pt>
                <c:pt idx="26">
                  <c:v>2.659226103176408E-2</c:v>
                </c:pt>
                <c:pt idx="27">
                  <c:v>9.7083509609573293E-2</c:v>
                </c:pt>
                <c:pt idx="28">
                  <c:v>0.108487642862793</c:v>
                </c:pt>
                <c:pt idx="29">
                  <c:v>0.11105176942236124</c:v>
                </c:pt>
                <c:pt idx="30">
                  <c:v>0.13986950723232364</c:v>
                </c:pt>
                <c:pt idx="31">
                  <c:v>0.11905781529118313</c:v>
                </c:pt>
                <c:pt idx="32">
                  <c:v>0.14628389810444328</c:v>
                </c:pt>
                <c:pt idx="33">
                  <c:v>0.17477691549590918</c:v>
                </c:pt>
                <c:pt idx="34">
                  <c:v>0.24378021625613533</c:v>
                </c:pt>
                <c:pt idx="35">
                  <c:v>0.29529331305439582</c:v>
                </c:pt>
                <c:pt idx="36">
                  <c:v>0.29253590954648473</c:v>
                </c:pt>
                <c:pt idx="37">
                  <c:v>0.30711362528685415</c:v>
                </c:pt>
                <c:pt idx="38">
                  <c:v>0.2960015425427443</c:v>
                </c:pt>
                <c:pt idx="39">
                  <c:v>0.34840270902624304</c:v>
                </c:pt>
                <c:pt idx="40">
                  <c:v>0.43883043691588786</c:v>
                </c:pt>
              </c:numCache>
            </c:numRef>
          </c:val>
          <c:extLst>
            <c:ext xmlns:c16="http://schemas.microsoft.com/office/drawing/2014/chart" uri="{C3380CC4-5D6E-409C-BE32-E72D297353CC}">
              <c16:uniqueId val="{00000007-4A8C-4026-BBD5-019C6D4A9888}"/>
            </c:ext>
          </c:extLst>
        </c:ser>
        <c:ser>
          <c:idx val="8"/>
          <c:order val="8"/>
          <c:tx>
            <c:strRef>
              <c:f>'FOTW #1185'!$J$49</c:f>
              <c:strCache>
                <c:ptCount val="1"/>
                <c:pt idx="0">
                  <c:v>Other</c:v>
                </c:pt>
              </c:strCache>
            </c:strRef>
          </c:tx>
          <c:spPr>
            <a:solidFill>
              <a:schemeClr val="tx1"/>
            </a:solidFill>
            <a:ln w="25400">
              <a:noFill/>
            </a:ln>
          </c:spPr>
          <c:cat>
            <c:numRef>
              <c:f>'FOTW #1185'!$A$50:$A$90</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#1185'!$J$50:$J$90</c:f>
              <c:numCache>
                <c:formatCode>0.0%</c:formatCode>
                <c:ptCount val="41"/>
                <c:pt idx="0">
                  <c:v>9.6832491310902442E-3</c:v>
                </c:pt>
                <c:pt idx="1">
                  <c:v>5.8719880499249529E-3</c:v>
                </c:pt>
                <c:pt idx="2">
                  <c:v>4.6809128974032357E-3</c:v>
                </c:pt>
                <c:pt idx="3">
                  <c:v>4.5188536540291171E-3</c:v>
                </c:pt>
                <c:pt idx="4">
                  <c:v>2.8088882394253841E-4</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8.601461187555007E-7</c:v>
                </c:pt>
                <c:pt idx="31">
                  <c:v>2.0334310980412809E-3</c:v>
                </c:pt>
                <c:pt idx="32">
                  <c:v>5.999073760750785E-3</c:v>
                </c:pt>
                <c:pt idx="33">
                  <c:v>1.082668141285364E-2</c:v>
                </c:pt>
                <c:pt idx="34">
                  <c:v>1.1496666577223523E-2</c:v>
                </c:pt>
                <c:pt idx="35">
                  <c:v>1.2836579914560982E-2</c:v>
                </c:pt>
                <c:pt idx="36">
                  <c:v>1.3566205190075644E-2</c:v>
                </c:pt>
                <c:pt idx="37">
                  <c:v>2.4459941380571958E-2</c:v>
                </c:pt>
                <c:pt idx="38">
                  <c:v>4.1404811317997135E-2</c:v>
                </c:pt>
                <c:pt idx="39">
                  <c:v>3.3774968632100173E-2</c:v>
                </c:pt>
                <c:pt idx="40">
                  <c:v>8.4148193925233636E-2</c:v>
                </c:pt>
              </c:numCache>
            </c:numRef>
          </c:val>
          <c:extLst>
            <c:ext xmlns:c16="http://schemas.microsoft.com/office/drawing/2014/chart" uri="{C3380CC4-5D6E-409C-BE32-E72D297353CC}">
              <c16:uniqueId val="{00000008-4A8C-4026-BBD5-019C6D4A9888}"/>
            </c:ext>
          </c:extLst>
        </c:ser>
        <c:dLbls>
          <c:showLegendKey val="0"/>
          <c:showVal val="0"/>
          <c:showCatName val="0"/>
          <c:showSerName val="0"/>
          <c:showPercent val="0"/>
          <c:showBubbleSize val="0"/>
        </c:dLbls>
        <c:axId val="107505152"/>
        <c:axId val="107506688"/>
      </c:areaChart>
      <c:catAx>
        <c:axId val="107505152"/>
        <c:scaling>
          <c:orientation val="minMax"/>
        </c:scaling>
        <c:delete val="0"/>
        <c:axPos val="b"/>
        <c:title>
          <c:tx>
            <c:rich>
              <a:bodyPr/>
              <a:lstStyle/>
              <a:p>
                <a:pPr>
                  <a:defRPr/>
                </a:pPr>
                <a:r>
                  <a:rPr lang="en-US"/>
                  <a:t>Model Year</a:t>
                </a:r>
              </a:p>
            </c:rich>
          </c:tx>
          <c:overlay val="0"/>
        </c:title>
        <c:numFmt formatCode="General" sourceLinked="1"/>
        <c:majorTickMark val="out"/>
        <c:minorTickMark val="none"/>
        <c:tickLblPos val="nextTo"/>
        <c:txPr>
          <a:bodyPr/>
          <a:lstStyle/>
          <a:p>
            <a:pPr>
              <a:defRPr sz="1050"/>
            </a:pPr>
            <a:endParaRPr lang="en-US"/>
          </a:p>
        </c:txPr>
        <c:crossAx val="107506688"/>
        <c:crosses val="autoZero"/>
        <c:auto val="1"/>
        <c:lblAlgn val="ctr"/>
        <c:lblOffset val="100"/>
        <c:tickLblSkip val="5"/>
        <c:noMultiLvlLbl val="0"/>
      </c:catAx>
      <c:valAx>
        <c:axId val="107506688"/>
        <c:scaling>
          <c:orientation val="minMax"/>
        </c:scaling>
        <c:delete val="0"/>
        <c:axPos val="l"/>
        <c:majorGridlines/>
        <c:title>
          <c:tx>
            <c:rich>
              <a:bodyPr rot="-5400000" vert="horz"/>
              <a:lstStyle/>
              <a:p>
                <a:pPr>
                  <a:defRPr/>
                </a:pPr>
                <a:r>
                  <a:rPr lang="en-US"/>
                  <a:t>Production Share</a:t>
                </a:r>
              </a:p>
            </c:rich>
          </c:tx>
          <c:overlay val="0"/>
        </c:title>
        <c:numFmt formatCode="0%" sourceLinked="1"/>
        <c:majorTickMark val="out"/>
        <c:minorTickMark val="none"/>
        <c:tickLblPos val="nextTo"/>
        <c:crossAx val="107505152"/>
        <c:crosses val="autoZero"/>
        <c:crossBetween val="midCat"/>
      </c:valAx>
      <c:spPr>
        <a:ln>
          <a:solidFill>
            <a:schemeClr val="tx1">
              <a:lumMod val="50000"/>
              <a:lumOff val="50000"/>
            </a:schemeClr>
          </a:solidFill>
        </a:ln>
      </c:spPr>
    </c:plotArea>
    <c:legend>
      <c:legendPos val="r"/>
      <c:layout>
        <c:manualLayout>
          <c:xMode val="edge"/>
          <c:yMode val="edge"/>
          <c:x val="0.80587252796608977"/>
          <c:y val="0.24053184048494608"/>
          <c:w val="0.16977542329267664"/>
          <c:h val="0.58372526785430423"/>
        </c:manualLayout>
      </c:layout>
      <c:overlay val="0"/>
    </c:legend>
    <c:plotVisOnly val="1"/>
    <c:dispBlanksAs val="zero"/>
    <c:showDLblsOverMax val="0"/>
  </c:chart>
  <c:spPr>
    <a:solidFill>
      <a:schemeClr val="bg1"/>
    </a:solidFill>
    <a:ln w="3175">
      <a:noFill/>
    </a:ln>
  </c:spPr>
  <c:txPr>
    <a:bodyPr/>
    <a:lstStyle/>
    <a:p>
      <a:pPr>
        <a:defRPr sz="1200" b="1">
          <a:latin typeface="Arial" pitchFamily="34" charset="0"/>
          <a:cs typeface="Arial" pitchFamily="34" charset="0"/>
        </a:defRPr>
      </a:pPr>
      <a:endParaRPr lang="en-US"/>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'FOTW #1185'!$B$6</c:f>
              <c:strCache>
                <c:ptCount val="1"/>
                <c:pt idx="0">
                  <c:v>3-speed</c:v>
                </c:pt>
              </c:strCache>
            </c:strRef>
          </c:tx>
          <c:spPr>
            <a:solidFill>
              <a:schemeClr val="tx2"/>
            </a:solidFill>
            <a:ln w="25400">
              <a:noFill/>
            </a:ln>
          </c:spPr>
          <c:cat>
            <c:numRef>
              <c:f>'FOTW #1185'!$A$7:$A$47</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#1185'!$B$7:$B$47</c:f>
              <c:numCache>
                <c:formatCode>0.0%</c:formatCode>
                <c:ptCount val="41"/>
                <c:pt idx="0">
                  <c:v>0.63913887285758386</c:v>
                </c:pt>
                <c:pt idx="1">
                  <c:v>0.58872266973532794</c:v>
                </c:pt>
                <c:pt idx="2">
                  <c:v>0.50752046816236063</c:v>
                </c:pt>
                <c:pt idx="3">
                  <c:v>0.30830360711452892</c:v>
                </c:pt>
                <c:pt idx="4">
                  <c:v>0.35712965451324075</c:v>
                </c:pt>
                <c:pt idx="5">
                  <c:v>0.37684327991213412</c:v>
                </c:pt>
                <c:pt idx="6">
                  <c:v>0.29504482985071012</c:v>
                </c:pt>
                <c:pt idx="7">
                  <c:v>0.26191453490818983</c:v>
                </c:pt>
                <c:pt idx="8">
                  <c:v>0.22501988737230511</c:v>
                </c:pt>
                <c:pt idx="9">
                  <c:v>0.15392849343527537</c:v>
                </c:pt>
                <c:pt idx="10">
                  <c:v>0.13077048338272448</c:v>
                </c:pt>
                <c:pt idx="11">
                  <c:v>7.803939079117779E-2</c:v>
                </c:pt>
                <c:pt idx="12">
                  <c:v>8.5093651029554282E-2</c:v>
                </c:pt>
                <c:pt idx="13">
                  <c:v>7.5161327918716284E-2</c:v>
                </c:pt>
                <c:pt idx="14">
                  <c:v>5.9267281650061863E-2</c:v>
                </c:pt>
                <c:pt idx="15">
                  <c:v>5.2471993455357469E-2</c:v>
                </c:pt>
                <c:pt idx="16">
                  <c:v>5.5697939563592223E-2</c:v>
                </c:pt>
                <c:pt idx="17">
                  <c:v>4.2382686177509614E-2</c:v>
                </c:pt>
                <c:pt idx="18">
                  <c:v>2.3575859394549648E-2</c:v>
                </c:pt>
                <c:pt idx="19">
                  <c:v>1.7110048196520351E-2</c:v>
                </c:pt>
                <c:pt idx="20">
                  <c:v>1.6451426739715131E-2</c:v>
                </c:pt>
                <c:pt idx="21">
                  <c:v>1.0411912973955583E-2</c:v>
                </c:pt>
                <c:pt idx="22">
                  <c:v>6.1793980682204874E-3</c:v>
                </c:pt>
                <c:pt idx="23">
                  <c:v>6.991863438793025E-4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0-5E82-4CAF-96EB-40B0A5B730BF}"/>
            </c:ext>
          </c:extLst>
        </c:ser>
        <c:ser>
          <c:idx val="6"/>
          <c:order val="1"/>
          <c:tx>
            <c:strRef>
              <c:f>'FOTW #1185'!$C$6</c:f>
              <c:strCache>
                <c:ptCount val="1"/>
                <c:pt idx="0">
                  <c:v>4-speed</c:v>
                </c:pt>
              </c:strCache>
            </c:strRef>
          </c:tx>
          <c:spPr>
            <a:solidFill>
              <a:schemeClr val="accent3"/>
            </a:solidFill>
            <a:ln w="25400">
              <a:noFill/>
            </a:ln>
          </c:spPr>
          <c:cat>
            <c:numRef>
              <c:f>'FOTW #1185'!$A$7:$A$47</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#1185'!$C$7:$C$47</c:f>
              <c:numCache>
                <c:formatCode>0.0%</c:formatCode>
                <c:ptCount val="41"/>
                <c:pt idx="0">
                  <c:v>0.25334586012052557</c:v>
                </c:pt>
                <c:pt idx="1">
                  <c:v>0.27184512415170092</c:v>
                </c:pt>
                <c:pt idx="2">
                  <c:v>0.32998838958187243</c:v>
                </c:pt>
                <c:pt idx="3">
                  <c:v>0.50426769390126513</c:v>
                </c:pt>
                <c:pt idx="4">
                  <c:v>0.42839488683001214</c:v>
                </c:pt>
                <c:pt idx="5">
                  <c:v>0.40926462050320683</c:v>
                </c:pt>
                <c:pt idx="6">
                  <c:v>0.39580840779340748</c:v>
                </c:pt>
                <c:pt idx="7">
                  <c:v>0.43935201804268553</c:v>
                </c:pt>
                <c:pt idx="8">
                  <c:v>0.45868437728929495</c:v>
                </c:pt>
                <c:pt idx="9">
                  <c:v>0.54911000983293246</c:v>
                </c:pt>
                <c:pt idx="10">
                  <c:v>0.61029157941994283</c:v>
                </c:pt>
                <c:pt idx="11">
                  <c:v>0.61184165464537676</c:v>
                </c:pt>
                <c:pt idx="12">
                  <c:v>0.66063119203066156</c:v>
                </c:pt>
                <c:pt idx="13">
                  <c:v>0.68437558171826363</c:v>
                </c:pt>
                <c:pt idx="14">
                  <c:v>0.70737914999911689</c:v>
                </c:pt>
                <c:pt idx="15">
                  <c:v>0.74308389329541313</c:v>
                </c:pt>
                <c:pt idx="16">
                  <c:v>0.78820359790183459</c:v>
                </c:pt>
                <c:pt idx="17">
                  <c:v>0.75670003371817407</c:v>
                </c:pt>
                <c:pt idx="18">
                  <c:v>0.78734183470498498</c:v>
                </c:pt>
                <c:pt idx="19">
                  <c:v>0.84073651665964289</c:v>
                </c:pt>
                <c:pt idx="20">
                  <c:v>0.85642383221521612</c:v>
                </c:pt>
                <c:pt idx="21">
                  <c:v>0.82911513837978512</c:v>
                </c:pt>
                <c:pt idx="22">
                  <c:v>0.76097064335241149</c:v>
                </c:pt>
                <c:pt idx="23">
                  <c:v>0.7106432157075071</c:v>
                </c:pt>
                <c:pt idx="24">
                  <c:v>0.63206660517810176</c:v>
                </c:pt>
                <c:pt idx="25">
                  <c:v>0.54277897444797196</c:v>
                </c:pt>
                <c:pt idx="26">
                  <c:v>0.48007002523430448</c:v>
                </c:pt>
                <c:pt idx="27">
                  <c:v>0.45817654861283869</c:v>
                </c:pt>
                <c:pt idx="28">
                  <c:v>0.37941831390383801</c:v>
                </c:pt>
                <c:pt idx="29">
                  <c:v>0.23440990868677081</c:v>
                </c:pt>
                <c:pt idx="30">
                  <c:v>0.16413779413085833</c:v>
                </c:pt>
                <c:pt idx="31">
                  <c:v>0.11895152261807651</c:v>
                </c:pt>
                <c:pt idx="32">
                  <c:v>0.10361467815980858</c:v>
                </c:pt>
                <c:pt idx="33">
                  <c:v>4.7208572736297541E-2</c:v>
                </c:pt>
                <c:pt idx="34">
                  <c:v>1.4646293030194968E-2</c:v>
                </c:pt>
                <c:pt idx="35">
                  <c:v>1.1232392733339321E-2</c:v>
                </c:pt>
                <c:pt idx="36">
                  <c:v>5.6562901596326496E-3</c:v>
                </c:pt>
                <c:pt idx="37">
                  <c:v>4.8151231858781195E-3</c:v>
                </c:pt>
                <c:pt idx="38">
                  <c:v>8.2146687321258335E-3</c:v>
                </c:pt>
                <c:pt idx="39">
                  <c:v>3.8928384550089719E-3</c:v>
                </c:pt>
                <c:pt idx="40">
                  <c:v>5.0031803852889677E-3</c:v>
                </c:pt>
              </c:numCache>
            </c:numRef>
          </c:val>
          <c:extLst>
            <c:ext xmlns:c16="http://schemas.microsoft.com/office/drawing/2014/chart" uri="{C3380CC4-5D6E-409C-BE32-E72D297353CC}">
              <c16:uniqueId val="{00000001-5E82-4CAF-96EB-40B0A5B730BF}"/>
            </c:ext>
          </c:extLst>
        </c:ser>
        <c:ser>
          <c:idx val="2"/>
          <c:order val="2"/>
          <c:tx>
            <c:strRef>
              <c:f>'FOTW #1185'!$D$6</c:f>
              <c:strCache>
                <c:ptCount val="1"/>
                <c:pt idx="0">
                  <c:v>5-speed</c:v>
                </c:pt>
              </c:strCache>
            </c:strRef>
          </c:tx>
          <c:spPr>
            <a:solidFill>
              <a:schemeClr val="accent6"/>
            </a:solidFill>
          </c:spPr>
          <c:cat>
            <c:numRef>
              <c:f>'FOTW #1185'!$A$7:$A$47</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#1185'!$D$7:$D$47</c:f>
              <c:numCache>
                <c:formatCode>0.0%</c:formatCode>
                <c:ptCount val="41"/>
                <c:pt idx="0">
                  <c:v>0.10751526702189054</c:v>
                </c:pt>
                <c:pt idx="1">
                  <c:v>0.13943220611297102</c:v>
                </c:pt>
                <c:pt idx="2">
                  <c:v>0.16249114225576697</c:v>
                </c:pt>
                <c:pt idx="3">
                  <c:v>0.18411962600990472</c:v>
                </c:pt>
                <c:pt idx="4">
                  <c:v>0.21447363460923427</c:v>
                </c:pt>
                <c:pt idx="5">
                  <c:v>0.21389209958465899</c:v>
                </c:pt>
                <c:pt idx="6">
                  <c:v>0.3091467623558824</c:v>
                </c:pt>
                <c:pt idx="7">
                  <c:v>0.29816948934347698</c:v>
                </c:pt>
                <c:pt idx="8">
                  <c:v>0.31629573533839994</c:v>
                </c:pt>
                <c:pt idx="9">
                  <c:v>0.29688777862382842</c:v>
                </c:pt>
                <c:pt idx="10">
                  <c:v>0.25885852273593246</c:v>
                </c:pt>
                <c:pt idx="11">
                  <c:v>0.31011895456344546</c:v>
                </c:pt>
                <c:pt idx="12">
                  <c:v>0.25427515693978414</c:v>
                </c:pt>
                <c:pt idx="13">
                  <c:v>0.24046309036302024</c:v>
                </c:pt>
                <c:pt idx="14">
                  <c:v>0.2333535683508213</c:v>
                </c:pt>
                <c:pt idx="15">
                  <c:v>0.20444411324922943</c:v>
                </c:pt>
                <c:pt idx="16">
                  <c:v>0.15596437773580299</c:v>
                </c:pt>
                <c:pt idx="17">
                  <c:v>0.20091728010431634</c:v>
                </c:pt>
                <c:pt idx="18">
                  <c:v>0.18908230590046532</c:v>
                </c:pt>
                <c:pt idx="19">
                  <c:v>0.1421534351438368</c:v>
                </c:pt>
                <c:pt idx="20">
                  <c:v>0.12712474104506866</c:v>
                </c:pt>
                <c:pt idx="21">
                  <c:v>0.1604729486462593</c:v>
                </c:pt>
                <c:pt idx="22">
                  <c:v>0.232620876275865</c:v>
                </c:pt>
                <c:pt idx="23">
                  <c:v>0.28229043991848324</c:v>
                </c:pt>
                <c:pt idx="24">
                  <c:v>0.35469344127284508</c:v>
                </c:pt>
                <c:pt idx="25">
                  <c:v>0.41863025499850842</c:v>
                </c:pt>
                <c:pt idx="26">
                  <c:v>0.44344781511551973</c:v>
                </c:pt>
                <c:pt idx="27">
                  <c:v>0.38014943281794306</c:v>
                </c:pt>
                <c:pt idx="28">
                  <c:v>0.37375000751436482</c:v>
                </c:pt>
                <c:pt idx="29">
                  <c:v>0.33706940730076063</c:v>
                </c:pt>
                <c:pt idx="30">
                  <c:v>0.29053956150002275</c:v>
                </c:pt>
                <c:pt idx="31">
                  <c:v>0.26545388547986659</c:v>
                </c:pt>
                <c:pt idx="32">
                  <c:v>0.24426336248927241</c:v>
                </c:pt>
                <c:pt idx="33">
                  <c:v>0.20207088221099315</c:v>
                </c:pt>
                <c:pt idx="34">
                  <c:v>0.12710652744635936</c:v>
                </c:pt>
                <c:pt idx="35">
                  <c:v>8.9842610044146967E-2</c:v>
                </c:pt>
                <c:pt idx="36">
                  <c:v>6.0204270648853232E-2</c:v>
                </c:pt>
                <c:pt idx="37">
                  <c:v>4.4290400417987971E-2</c:v>
                </c:pt>
                <c:pt idx="38">
                  <c:v>3.6105578631198267E-2</c:v>
                </c:pt>
                <c:pt idx="39">
                  <c:v>2.7595624241744443E-2</c:v>
                </c:pt>
                <c:pt idx="40">
                  <c:v>2.142107180385289E-2</c:v>
                </c:pt>
              </c:numCache>
            </c:numRef>
          </c:val>
          <c:extLst>
            <c:ext xmlns:c16="http://schemas.microsoft.com/office/drawing/2014/chart" uri="{C3380CC4-5D6E-409C-BE32-E72D297353CC}">
              <c16:uniqueId val="{00000002-5E82-4CAF-96EB-40B0A5B730BF}"/>
            </c:ext>
          </c:extLst>
        </c:ser>
        <c:ser>
          <c:idx val="3"/>
          <c:order val="3"/>
          <c:tx>
            <c:strRef>
              <c:f>'FOTW #1185'!$E$6</c:f>
              <c:strCache>
                <c:ptCount val="1"/>
                <c:pt idx="0">
                  <c:v>6-speed</c:v>
                </c:pt>
              </c:strCache>
            </c:strRef>
          </c:tx>
          <c:spPr>
            <a:solidFill>
              <a:schemeClr val="accent5"/>
            </a:solidFill>
          </c:spPr>
          <c:cat>
            <c:numRef>
              <c:f>'FOTW #1185'!$A$7:$A$47</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#1185'!$E$7:$E$47</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7.6998763325841057E-3</c:v>
                </c:pt>
                <c:pt idx="25">
                  <c:v>2.0974906223025294E-2</c:v>
                </c:pt>
                <c:pt idx="26">
                  <c:v>3.8036205385760642E-2</c:v>
                </c:pt>
                <c:pt idx="27">
                  <c:v>0.11499757840617211</c:v>
                </c:pt>
                <c:pt idx="28">
                  <c:v>0.19865841182750416</c:v>
                </c:pt>
                <c:pt idx="29">
                  <c:v>0.35198440062954878</c:v>
                </c:pt>
                <c:pt idx="30">
                  <c:v>0.46723421601972931</c:v>
                </c:pt>
                <c:pt idx="31">
                  <c:v>0.50452302347671596</c:v>
                </c:pt>
                <c:pt idx="32">
                  <c:v>0.54564916551831977</c:v>
                </c:pt>
                <c:pt idx="33">
                  <c:v>0.60325442670265761</c:v>
                </c:pt>
                <c:pt idx="34">
                  <c:v>0.59107478189281881</c:v>
                </c:pt>
                <c:pt idx="35">
                  <c:v>0.56735351719428628</c:v>
                </c:pt>
                <c:pt idx="36">
                  <c:v>0.57788055528988602</c:v>
                </c:pt>
                <c:pt idx="37">
                  <c:v>0.46608015703327782</c:v>
                </c:pt>
                <c:pt idx="38">
                  <c:v>0.34146927062054561</c:v>
                </c:pt>
                <c:pt idx="39">
                  <c:v>0.24232523564807112</c:v>
                </c:pt>
                <c:pt idx="40">
                  <c:v>0.15597447810858145</c:v>
                </c:pt>
              </c:numCache>
            </c:numRef>
          </c:val>
          <c:extLst>
            <c:ext xmlns:c16="http://schemas.microsoft.com/office/drawing/2014/chart" uri="{C3380CC4-5D6E-409C-BE32-E72D297353CC}">
              <c16:uniqueId val="{00000003-5E82-4CAF-96EB-40B0A5B730BF}"/>
            </c:ext>
          </c:extLst>
        </c:ser>
        <c:ser>
          <c:idx val="4"/>
          <c:order val="4"/>
          <c:tx>
            <c:strRef>
              <c:f>'FOTW #1185'!$F$6</c:f>
              <c:strCache>
                <c:ptCount val="1"/>
                <c:pt idx="0">
                  <c:v>7-speed</c:v>
                </c:pt>
              </c:strCache>
            </c:strRef>
          </c:tx>
          <c:spPr>
            <a:solidFill>
              <a:schemeClr val="accent5">
                <a:lumMod val="50000"/>
              </a:schemeClr>
            </a:solidFill>
          </c:spPr>
          <c:cat>
            <c:numRef>
              <c:f>'FOTW #1185'!$A$7:$A$47</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#1185'!$F$7:$F$47</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7.8800401195410104E-3</c:v>
                </c:pt>
                <c:pt idx="27">
                  <c:v>1.0009413856361477E-2</c:v>
                </c:pt>
                <c:pt idx="28">
                  <c:v>1.2045438391579384E-2</c:v>
                </c:pt>
                <c:pt idx="29">
                  <c:v>1.6267468384186263E-2</c:v>
                </c:pt>
                <c:pt idx="30">
                  <c:v>1.8880691955553024E-2</c:v>
                </c:pt>
                <c:pt idx="31">
                  <c:v>1.9274955045950289E-2</c:v>
                </c:pt>
                <c:pt idx="32">
                  <c:v>2.2074982375544838E-2</c:v>
                </c:pt>
                <c:pt idx="33">
                  <c:v>1.961421660582878E-2</c:v>
                </c:pt>
                <c:pt idx="34">
                  <c:v>1.7655816157143407E-2</c:v>
                </c:pt>
                <c:pt idx="35">
                  <c:v>2.2304370747696506E-2</c:v>
                </c:pt>
                <c:pt idx="36">
                  <c:v>1.6093534773226215E-2</c:v>
                </c:pt>
                <c:pt idx="37">
                  <c:v>2.5991766272082186E-2</c:v>
                </c:pt>
                <c:pt idx="38">
                  <c:v>3.5190355137924255E-2</c:v>
                </c:pt>
                <c:pt idx="39">
                  <c:v>1.8887413523605283E-2</c:v>
                </c:pt>
                <c:pt idx="40">
                  <c:v>1.5963737302977236E-2</c:v>
                </c:pt>
              </c:numCache>
            </c:numRef>
          </c:val>
          <c:extLst>
            <c:ext xmlns:c16="http://schemas.microsoft.com/office/drawing/2014/chart" uri="{C3380CC4-5D6E-409C-BE32-E72D297353CC}">
              <c16:uniqueId val="{00000004-5E82-4CAF-96EB-40B0A5B730BF}"/>
            </c:ext>
          </c:extLst>
        </c:ser>
        <c:ser>
          <c:idx val="1"/>
          <c:order val="5"/>
          <c:tx>
            <c:strRef>
              <c:f>'FOTW #1185'!$G$6</c:f>
              <c:strCache>
                <c:ptCount val="1"/>
                <c:pt idx="0">
                  <c:v>8-speed</c:v>
                </c:pt>
              </c:strCache>
            </c:strRef>
          </c:tx>
          <c:spPr>
            <a:solidFill>
              <a:srgbClr val="00B050"/>
            </a:solidFill>
            <a:ln w="25400">
              <a:noFill/>
            </a:ln>
          </c:spPr>
          <c:cat>
            <c:numRef>
              <c:f>'FOTW #1185'!$A$7:$A$47</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#1185'!$G$7:$G$47</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1.9269431344833807E-2</c:v>
                </c:pt>
                <c:pt idx="32">
                  <c:v>2.2252636048581499E-2</c:v>
                </c:pt>
                <c:pt idx="33">
                  <c:v>4.0406957249553559E-2</c:v>
                </c:pt>
                <c:pt idx="34">
                  <c:v>0.13027286924414827</c:v>
                </c:pt>
                <c:pt idx="35">
                  <c:v>0.1249912262255229</c:v>
                </c:pt>
                <c:pt idx="36">
                  <c:v>0.13658947222616144</c:v>
                </c:pt>
                <c:pt idx="37">
                  <c:v>0.21572836041439561</c:v>
                </c:pt>
                <c:pt idx="38">
                  <c:v>0.22796701696248883</c:v>
                </c:pt>
                <c:pt idx="39">
                  <c:v>0.31830426824080921</c:v>
                </c:pt>
                <c:pt idx="40">
                  <c:v>0.33581677933450094</c:v>
                </c:pt>
              </c:numCache>
            </c:numRef>
          </c:val>
          <c:extLst>
            <c:ext xmlns:c16="http://schemas.microsoft.com/office/drawing/2014/chart" uri="{C3380CC4-5D6E-409C-BE32-E72D297353CC}">
              <c16:uniqueId val="{00000005-5E82-4CAF-96EB-40B0A5B730BF}"/>
            </c:ext>
          </c:extLst>
        </c:ser>
        <c:ser>
          <c:idx val="7"/>
          <c:order val="6"/>
          <c:tx>
            <c:strRef>
              <c:f>'FOTW #1185'!$H$6</c:f>
              <c:strCache>
                <c:ptCount val="1"/>
                <c:pt idx="0">
                  <c:v>9&amp;10-speed</c:v>
                </c:pt>
              </c:strCache>
            </c:strRef>
          </c:tx>
          <c:spPr>
            <a:solidFill>
              <a:schemeClr val="accent2">
                <a:lumMod val="40000"/>
                <a:lumOff val="60000"/>
              </a:schemeClr>
            </a:solidFill>
            <a:ln w="25400">
              <a:noFill/>
            </a:ln>
          </c:spPr>
          <c:cat>
            <c:numRef>
              <c:f>'FOTW #1185'!$A$7:$A$47</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#1185'!$H$7:$H$47</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1.7637264302251258E-2</c:v>
                </c:pt>
                <c:pt idx="35">
                  <c:v>3.0984278096638028E-2</c:v>
                </c:pt>
                <c:pt idx="36">
                  <c:v>5.7834130891957457E-2</c:v>
                </c:pt>
                <c:pt idx="37">
                  <c:v>9.3537337331277795E-2</c:v>
                </c:pt>
                <c:pt idx="38">
                  <c:v>0.20181966574364096</c:v>
                </c:pt>
                <c:pt idx="39">
                  <c:v>0.23388495443693158</c:v>
                </c:pt>
                <c:pt idx="40">
                  <c:v>0.30679225744308236</c:v>
                </c:pt>
              </c:numCache>
            </c:numRef>
          </c:val>
          <c:extLst>
            <c:ext xmlns:c16="http://schemas.microsoft.com/office/drawing/2014/chart" uri="{C3380CC4-5D6E-409C-BE32-E72D297353CC}">
              <c16:uniqueId val="{00000006-5E82-4CAF-96EB-40B0A5B730BF}"/>
            </c:ext>
          </c:extLst>
        </c:ser>
        <c:ser>
          <c:idx val="5"/>
          <c:order val="7"/>
          <c:tx>
            <c:strRef>
              <c:f>'FOTW #1185'!$I$6</c:f>
              <c:strCache>
                <c:ptCount val="1"/>
                <c:pt idx="0">
                  <c:v>CVT</c:v>
                </c:pt>
              </c:strCache>
            </c:strRef>
          </c:tx>
          <c:spPr>
            <a:solidFill>
              <a:schemeClr val="accent2"/>
            </a:solidFill>
          </c:spPr>
          <c:cat>
            <c:numRef>
              <c:f>'FOTW #1185'!$A$7:$A$47</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#1185'!$I$7:$I$47</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2.290823035029901E-4</c:v>
                </c:pt>
                <c:pt idx="23">
                  <c:v>6.3671580301304254E-3</c:v>
                </c:pt>
                <c:pt idx="24">
                  <c:v>5.5400772164689522E-3</c:v>
                </c:pt>
                <c:pt idx="25">
                  <c:v>1.7615864330494217E-2</c:v>
                </c:pt>
                <c:pt idx="26">
                  <c:v>3.0565914144874057E-2</c:v>
                </c:pt>
                <c:pt idx="27">
                  <c:v>3.6667026306684537E-2</c:v>
                </c:pt>
                <c:pt idx="28">
                  <c:v>3.6127828362713617E-2</c:v>
                </c:pt>
                <c:pt idx="29">
                  <c:v>6.0268814998733468E-2</c:v>
                </c:pt>
                <c:pt idx="30">
                  <c:v>5.9207736393836613E-2</c:v>
                </c:pt>
                <c:pt idx="31">
                  <c:v>7.2527182034556659E-2</c:v>
                </c:pt>
                <c:pt idx="32">
                  <c:v>6.2145175408472988E-2</c:v>
                </c:pt>
                <c:pt idx="33">
                  <c:v>8.744494449466933E-2</c:v>
                </c:pt>
                <c:pt idx="34">
                  <c:v>0.10160644792708393</c:v>
                </c:pt>
                <c:pt idx="35">
                  <c:v>0.15319759773004063</c:v>
                </c:pt>
                <c:pt idx="36">
                  <c:v>0.14437583754648761</c:v>
                </c:pt>
                <c:pt idx="37">
                  <c:v>0.14793990579392655</c:v>
                </c:pt>
                <c:pt idx="38">
                  <c:v>0.14551095998456579</c:v>
                </c:pt>
                <c:pt idx="39">
                  <c:v>0.15135920984544493</c:v>
                </c:pt>
                <c:pt idx="40">
                  <c:v>0.15161189842381789</c:v>
                </c:pt>
              </c:numCache>
            </c:numRef>
          </c:val>
          <c:extLst>
            <c:ext xmlns:c16="http://schemas.microsoft.com/office/drawing/2014/chart" uri="{C3380CC4-5D6E-409C-BE32-E72D297353CC}">
              <c16:uniqueId val="{00000007-5E82-4CAF-96EB-40B0A5B730BF}"/>
            </c:ext>
          </c:extLst>
        </c:ser>
        <c:ser>
          <c:idx val="8"/>
          <c:order val="8"/>
          <c:tx>
            <c:strRef>
              <c:f>'FOTW #1185'!$J$6</c:f>
              <c:strCache>
                <c:ptCount val="1"/>
                <c:pt idx="0">
                  <c:v>Other</c:v>
                </c:pt>
              </c:strCache>
            </c:strRef>
          </c:tx>
          <c:spPr>
            <a:solidFill>
              <a:schemeClr val="tx1"/>
            </a:solidFill>
            <a:ln w="25400">
              <a:noFill/>
            </a:ln>
          </c:spPr>
          <c:cat>
            <c:numRef>
              <c:f>'FOTW #1185'!$A$7:$A$47</c:f>
              <c:numCache>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Cache>
            </c:numRef>
          </c:cat>
          <c:val>
            <c:numRef>
              <c:f>'FOTW #1185'!$J$7:$J$47</c:f>
              <c:numCache>
                <c:formatCode>0.0%</c:formatCode>
                <c:ptCount val="41"/>
                <c:pt idx="0">
                  <c:v>0</c:v>
                </c:pt>
                <c:pt idx="1">
                  <c:v>0</c:v>
                </c:pt>
                <c:pt idx="2">
                  <c:v>0</c:v>
                </c:pt>
                <c:pt idx="3">
                  <c:v>3.3090729743011946E-3</c:v>
                </c:pt>
                <c:pt idx="4">
                  <c:v>1.824047512789613E-6</c:v>
                </c:pt>
                <c:pt idx="5">
                  <c:v>0</c:v>
                </c:pt>
                <c:pt idx="6">
                  <c:v>0</c:v>
                </c:pt>
                <c:pt idx="7">
                  <c:v>5.6395770564774675E-4</c:v>
                </c:pt>
                <c:pt idx="8">
                  <c:v>0</c:v>
                </c:pt>
                <c:pt idx="9">
                  <c:v>7.3718107963519921E-5</c:v>
                </c:pt>
                <c:pt idx="10">
                  <c:v>7.9414461400159842E-5</c:v>
                </c:pt>
                <c:pt idx="11">
                  <c:v>0</c:v>
                </c:pt>
                <c:pt idx="12">
                  <c:v>0</c:v>
                </c:pt>
                <c:pt idx="13">
                  <c:v>0</c:v>
                </c:pt>
                <c:pt idx="14">
                  <c:v>0</c:v>
                </c:pt>
                <c:pt idx="15">
                  <c:v>0</c:v>
                </c:pt>
                <c:pt idx="16">
                  <c:v>1.3408479877012429E-4</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9.4007228329267395E-5</c:v>
                </c:pt>
                <c:pt idx="36">
                  <c:v>1.3659084637954555E-3</c:v>
                </c:pt>
                <c:pt idx="37">
                  <c:v>1.6169495511740035E-3</c:v>
                </c:pt>
                <c:pt idx="38">
                  <c:v>3.7224841875104025E-3</c:v>
                </c:pt>
                <c:pt idx="39">
                  <c:v>3.7504556083845101E-3</c:v>
                </c:pt>
                <c:pt idx="40">
                  <c:v>7.4170262697022772E-3</c:v>
                </c:pt>
              </c:numCache>
            </c:numRef>
          </c:val>
          <c:extLst>
            <c:ext xmlns:c16="http://schemas.microsoft.com/office/drawing/2014/chart" uri="{C3380CC4-5D6E-409C-BE32-E72D297353CC}">
              <c16:uniqueId val="{00000008-5E82-4CAF-96EB-40B0A5B730BF}"/>
            </c:ext>
          </c:extLst>
        </c:ser>
        <c:dLbls>
          <c:showLegendKey val="0"/>
          <c:showVal val="0"/>
          <c:showCatName val="0"/>
          <c:showSerName val="0"/>
          <c:showPercent val="0"/>
          <c:showBubbleSize val="0"/>
        </c:dLbls>
        <c:axId val="107638144"/>
        <c:axId val="107652224"/>
      </c:areaChart>
      <c:catAx>
        <c:axId val="107638144"/>
        <c:scaling>
          <c:orientation val="minMax"/>
        </c:scaling>
        <c:delete val="0"/>
        <c:axPos val="b"/>
        <c:title>
          <c:tx>
            <c:rich>
              <a:bodyPr/>
              <a:lstStyle/>
              <a:p>
                <a:pPr>
                  <a:defRPr/>
                </a:pPr>
                <a:r>
                  <a:rPr lang="en-US"/>
                  <a:t>Model Year</a:t>
                </a:r>
              </a:p>
            </c:rich>
          </c:tx>
          <c:overlay val="0"/>
        </c:title>
        <c:numFmt formatCode="General" sourceLinked="1"/>
        <c:majorTickMark val="out"/>
        <c:minorTickMark val="none"/>
        <c:tickLblPos val="nextTo"/>
        <c:txPr>
          <a:bodyPr/>
          <a:lstStyle/>
          <a:p>
            <a:pPr>
              <a:defRPr sz="1050"/>
            </a:pPr>
            <a:endParaRPr lang="en-US"/>
          </a:p>
        </c:txPr>
        <c:crossAx val="107652224"/>
        <c:crosses val="autoZero"/>
        <c:auto val="1"/>
        <c:lblAlgn val="ctr"/>
        <c:lblOffset val="100"/>
        <c:tickLblSkip val="5"/>
        <c:noMultiLvlLbl val="0"/>
      </c:catAx>
      <c:valAx>
        <c:axId val="107652224"/>
        <c:scaling>
          <c:orientation val="minMax"/>
        </c:scaling>
        <c:delete val="0"/>
        <c:axPos val="l"/>
        <c:majorGridlines/>
        <c:title>
          <c:tx>
            <c:rich>
              <a:bodyPr rot="-5400000" vert="horz"/>
              <a:lstStyle/>
              <a:p>
                <a:pPr>
                  <a:defRPr/>
                </a:pPr>
                <a:r>
                  <a:rPr lang="en-US"/>
                  <a:t>Production Share</a:t>
                </a:r>
              </a:p>
            </c:rich>
          </c:tx>
          <c:overlay val="0"/>
        </c:title>
        <c:numFmt formatCode="0%" sourceLinked="1"/>
        <c:majorTickMark val="out"/>
        <c:minorTickMark val="none"/>
        <c:tickLblPos val="nextTo"/>
        <c:crossAx val="107638144"/>
        <c:crosses val="autoZero"/>
        <c:crossBetween val="midCat"/>
      </c:valAx>
      <c:spPr>
        <a:solidFill>
          <a:schemeClr val="bg1"/>
        </a:solidFill>
        <a:ln>
          <a:solidFill>
            <a:schemeClr val="tx1">
              <a:lumMod val="50000"/>
              <a:lumOff val="50000"/>
            </a:schemeClr>
          </a:solidFill>
        </a:ln>
      </c:spPr>
    </c:plotArea>
    <c:legend>
      <c:legendPos val="r"/>
      <c:layout>
        <c:manualLayout>
          <c:xMode val="edge"/>
          <c:yMode val="edge"/>
          <c:x val="0.8168810181231061"/>
          <c:y val="0.26921173090563938"/>
          <c:w val="0.1605391009816195"/>
          <c:h val="0.56216185873719771"/>
        </c:manualLayout>
      </c:layout>
      <c:overlay val="0"/>
    </c:legend>
    <c:plotVisOnly val="1"/>
    <c:dispBlanksAs val="zero"/>
    <c:showDLblsOverMax val="0"/>
  </c:chart>
  <c:spPr>
    <a:solidFill>
      <a:schemeClr val="bg1"/>
    </a:solidFill>
    <a:ln w="3175">
      <a:noFill/>
    </a:ln>
  </c:spPr>
  <c:txPr>
    <a:bodyPr/>
    <a:lstStyle/>
    <a:p>
      <a:pPr>
        <a:defRPr sz="1200" b="1">
          <a:latin typeface="Arial" pitchFamily="34" charset="0"/>
          <a:cs typeface="Arial" pitchFamily="34" charset="0"/>
        </a:defRPr>
      </a:pPr>
      <a:endParaRPr lang="en-US"/>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594994</xdr:colOff>
      <xdr:row>31</xdr:row>
      <xdr:rowOff>61594</xdr:rowOff>
    </xdr:from>
    <xdr:to>
      <xdr:col>23</xdr:col>
      <xdr:colOff>43306</xdr:colOff>
      <xdr:row>57</xdr:row>
      <xdr:rowOff>38734</xdr:rowOff>
    </xdr:to>
    <xdr:graphicFrame macro="">
      <xdr:nvGraphicFramePr>
        <xdr:cNvPr id="2" name="Chart 1" descr="New Light Vehicle Production Share by Transmission Type, 1980-2020, Cars&#10;">
          <a:extLst>
            <a:ext uri="{FF2B5EF4-FFF2-40B4-BE49-F238E27FC236}">
              <a16:creationId xmlns:a16="http://schemas.microsoft.com/office/drawing/2014/main" id="{88075E54-97FF-4CF8-8833-BD8069249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594994</xdr:colOff>
      <xdr:row>5</xdr:row>
      <xdr:rowOff>22860</xdr:rowOff>
    </xdr:from>
    <xdr:to>
      <xdr:col>23</xdr:col>
      <xdr:colOff>41274</xdr:colOff>
      <xdr:row>31</xdr:row>
      <xdr:rowOff>144780</xdr:rowOff>
    </xdr:to>
    <xdr:graphicFrame macro="">
      <xdr:nvGraphicFramePr>
        <xdr:cNvPr id="3" name="Chart 2" descr="New Light Vehicle Production Share by Transmission Type, 1980-2020, Light Trucks&#10;">
          <a:extLst>
            <a:ext uri="{FF2B5EF4-FFF2-40B4-BE49-F238E27FC236}">
              <a16:creationId xmlns:a16="http://schemas.microsoft.com/office/drawing/2014/main" id="{4BF3BEE1-2D49-4AB6-ADB9-9082139FD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24</xdr:col>
      <xdr:colOff>76200</xdr:colOff>
      <xdr:row>3</xdr:row>
      <xdr:rowOff>29684</xdr:rowOff>
    </xdr:from>
    <xdr:to>
      <xdr:col>50</xdr:col>
      <xdr:colOff>356524</xdr:colOff>
      <xdr:row>33</xdr:row>
      <xdr:rowOff>72401</xdr:rowOff>
    </xdr:to>
    <xdr:pic>
      <xdr:nvPicPr>
        <xdr:cNvPr id="4" name="Picture 3">
          <a:extLst>
            <a:ext uri="{FF2B5EF4-FFF2-40B4-BE49-F238E27FC236}">
              <a16:creationId xmlns:a16="http://schemas.microsoft.com/office/drawing/2014/main" id="{A6797CE7-E529-47B9-BFE4-2CE01E23EB91}"/>
            </a:ext>
          </a:extLst>
        </xdr:cNvPr>
        <xdr:cNvPicPr>
          <a:picLocks noChangeAspect="1"/>
        </xdr:cNvPicPr>
      </xdr:nvPicPr>
      <xdr:blipFill>
        <a:blip xmlns:r="http://schemas.openxmlformats.org/officeDocument/2006/relationships" r:embed="rId3"/>
        <a:stretch>
          <a:fillRect/>
        </a:stretch>
      </xdr:blipFill>
      <xdr:spPr>
        <a:xfrm>
          <a:off x="13976350" y="397984"/>
          <a:ext cx="16295024" cy="4506767"/>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0.85985</cdr:x>
      <cdr:y>0.79443</cdr:y>
    </cdr:from>
    <cdr:to>
      <cdr:x>1</cdr:x>
      <cdr:y>0.85353</cdr:y>
    </cdr:to>
    <cdr:sp macro="" textlink="">
      <cdr:nvSpPr>
        <cdr:cNvPr id="2" name="TextBox 1">
          <a:extLst xmlns:a="http://schemas.openxmlformats.org/drawingml/2006/main">
            <a:ext uri="{FF2B5EF4-FFF2-40B4-BE49-F238E27FC236}">
              <a16:creationId xmlns:a16="http://schemas.microsoft.com/office/drawing/2014/main" id="{C1B7521E-A414-443A-A08C-93CA9980BC27}"/>
            </a:ext>
          </a:extLst>
        </cdr:cNvPr>
        <cdr:cNvSpPr txBox="1"/>
      </cdr:nvSpPr>
      <cdr:spPr>
        <a:xfrm xmlns:a="http://schemas.openxmlformats.org/drawingml/2006/main">
          <a:off x="5610225" y="3533775"/>
          <a:ext cx="914400" cy="2628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0.85985</cdr:x>
      <cdr:y>0.76959</cdr:y>
    </cdr:from>
    <cdr:to>
      <cdr:x>1</cdr:x>
      <cdr:y>0.99743</cdr:y>
    </cdr:to>
    <cdr:sp macro="" textlink="">
      <cdr:nvSpPr>
        <cdr:cNvPr id="3" name="TextBox 2">
          <a:extLst xmlns:a="http://schemas.openxmlformats.org/drawingml/2006/main">
            <a:ext uri="{FF2B5EF4-FFF2-40B4-BE49-F238E27FC236}">
              <a16:creationId xmlns:a16="http://schemas.microsoft.com/office/drawing/2014/main" id="{37C88572-9599-40C5-80C9-E83CA5CFAAD0}"/>
            </a:ext>
          </a:extLst>
        </cdr:cNvPr>
        <cdr:cNvSpPr txBox="1"/>
      </cdr:nvSpPr>
      <cdr:spPr>
        <a:xfrm xmlns:a="http://schemas.openxmlformats.org/drawingml/2006/main">
          <a:off x="5610225" y="3423286"/>
          <a:ext cx="914400" cy="1013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0.80242</cdr:x>
      <cdr:y>0.12403</cdr:y>
    </cdr:from>
    <cdr:to>
      <cdr:x>0.99924</cdr:x>
      <cdr:y>0.21311</cdr:y>
    </cdr:to>
    <cdr:sp macro="" textlink="">
      <cdr:nvSpPr>
        <cdr:cNvPr id="5" name="TextBox 4">
          <a:extLst xmlns:a="http://schemas.openxmlformats.org/drawingml/2006/main">
            <a:ext uri="{FF2B5EF4-FFF2-40B4-BE49-F238E27FC236}">
              <a16:creationId xmlns:a16="http://schemas.microsoft.com/office/drawing/2014/main" id="{48961179-DA6F-4D3A-AECF-D6797B432437}"/>
            </a:ext>
          </a:extLst>
        </cdr:cNvPr>
        <cdr:cNvSpPr txBox="1"/>
      </cdr:nvSpPr>
      <cdr:spPr>
        <a:xfrm xmlns:a="http://schemas.openxmlformats.org/drawingml/2006/main">
          <a:off x="5488306" y="468132"/>
          <a:ext cx="1346200" cy="336227"/>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l"/>
          <a:r>
            <a:rPr lang="en-US" sz="1600" b="1">
              <a:latin typeface="Arial" pitchFamily="34" charset="0"/>
              <a:cs typeface="Arial" pitchFamily="34" charset="0"/>
            </a:rPr>
            <a:t>CARS</a:t>
          </a:r>
        </a:p>
      </cdr:txBody>
    </cdr:sp>
  </cdr:relSizeAnchor>
  <cdr:relSizeAnchor xmlns:cdr="http://schemas.openxmlformats.org/drawingml/2006/chartDrawing">
    <cdr:from>
      <cdr:x>0.85985</cdr:x>
      <cdr:y>0.79443</cdr:y>
    </cdr:from>
    <cdr:to>
      <cdr:x>1</cdr:x>
      <cdr:y>0.85353</cdr:y>
    </cdr:to>
    <cdr:sp macro="" textlink="">
      <cdr:nvSpPr>
        <cdr:cNvPr id="6" name="TextBox 1">
          <a:extLst xmlns:a="http://schemas.openxmlformats.org/drawingml/2006/main">
            <a:ext uri="{FF2B5EF4-FFF2-40B4-BE49-F238E27FC236}">
              <a16:creationId xmlns:a16="http://schemas.microsoft.com/office/drawing/2014/main" id="{A713244A-F279-4A3A-9CAE-657845C7EB53}"/>
            </a:ext>
          </a:extLst>
        </cdr:cNvPr>
        <cdr:cNvSpPr txBox="1"/>
      </cdr:nvSpPr>
      <cdr:spPr>
        <a:xfrm xmlns:a="http://schemas.openxmlformats.org/drawingml/2006/main">
          <a:off x="5610225" y="3533775"/>
          <a:ext cx="914400" cy="2628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0.78296</cdr:x>
      <cdr:y>0.10949</cdr:y>
    </cdr:from>
    <cdr:to>
      <cdr:x>1</cdr:x>
      <cdr:y>0.25346</cdr:y>
    </cdr:to>
    <cdr:sp macro="" textlink="">
      <cdr:nvSpPr>
        <cdr:cNvPr id="2" name="TextBox 2">
          <a:extLst xmlns:a="http://schemas.openxmlformats.org/drawingml/2006/main">
            <a:ext uri="{FF2B5EF4-FFF2-40B4-BE49-F238E27FC236}">
              <a16:creationId xmlns:a16="http://schemas.microsoft.com/office/drawing/2014/main" id="{3D120092-9266-4B7D-93E1-AA5201D55458}"/>
            </a:ext>
          </a:extLst>
        </cdr:cNvPr>
        <cdr:cNvSpPr txBox="1"/>
      </cdr:nvSpPr>
      <cdr:spPr>
        <a:xfrm xmlns:a="http://schemas.openxmlformats.org/drawingml/2006/main">
          <a:off x="5422036" y="429115"/>
          <a:ext cx="1484061" cy="56425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1600" b="1">
              <a:latin typeface="Arial" pitchFamily="34" charset="0"/>
              <a:cs typeface="Arial" pitchFamily="34" charset="0"/>
            </a:rPr>
            <a:t>LIGHT-DUTY </a:t>
          </a:r>
        </a:p>
        <a:p xmlns:a="http://schemas.openxmlformats.org/drawingml/2006/main">
          <a:pPr algn="ctr"/>
          <a:r>
            <a:rPr lang="en-US" sz="1600" b="1">
              <a:latin typeface="Arial" pitchFamily="34" charset="0"/>
              <a:cs typeface="Arial" pitchFamily="34" charset="0"/>
            </a:rPr>
            <a:t>TRUCKS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ilon-ops\naoa\Projects\Transportation-Data-Book\FOTW\Approved\FOTW_11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sheetName val="Table"/>
      <sheetName val="Pivot Table"/>
      <sheetName val="Gtable_export 2020"/>
    </sheetNames>
    <sheetDataSet>
      <sheetData sheetId="0">
        <row r="5">
          <cell r="C5" t="str">
            <v>3-speed</v>
          </cell>
        </row>
      </sheetData>
      <sheetData sheetId="1">
        <row r="9">
          <cell r="B9">
            <v>6170.777</v>
          </cell>
          <cell r="C9">
            <v>2008.769</v>
          </cell>
          <cell r="D9">
            <v>1172.739</v>
          </cell>
          <cell r="E9">
            <v>0</v>
          </cell>
          <cell r="F9">
            <v>0</v>
          </cell>
          <cell r="G9">
            <v>0</v>
          </cell>
          <cell r="H9">
            <v>0</v>
          </cell>
          <cell r="I9">
            <v>0</v>
          </cell>
          <cell r="J9">
            <v>91.445999999999998</v>
          </cell>
          <cell r="K9">
            <v>9443.7309999999998</v>
          </cell>
        </row>
        <row r="10">
          <cell r="B10">
            <v>5297.5809999999992</v>
          </cell>
          <cell r="C10">
            <v>2121.2539999999999</v>
          </cell>
          <cell r="D10">
            <v>1263.55</v>
          </cell>
          <cell r="E10">
            <v>0</v>
          </cell>
          <cell r="F10">
            <v>0</v>
          </cell>
          <cell r="G10">
            <v>0</v>
          </cell>
          <cell r="H10">
            <v>0</v>
          </cell>
          <cell r="I10">
            <v>0</v>
          </cell>
          <cell r="J10">
            <v>51.283999999999999</v>
          </cell>
          <cell r="K10">
            <v>8733.6689999999981</v>
          </cell>
        </row>
        <row r="11">
          <cell r="B11">
            <v>4294.0370000000003</v>
          </cell>
          <cell r="C11">
            <v>2291.1849999999999</v>
          </cell>
          <cell r="D11">
            <v>1209.711</v>
          </cell>
          <cell r="E11">
            <v>0</v>
          </cell>
          <cell r="F11">
            <v>0</v>
          </cell>
          <cell r="G11">
            <v>0</v>
          </cell>
          <cell r="H11">
            <v>0</v>
          </cell>
          <cell r="I11">
            <v>0</v>
          </cell>
          <cell r="J11">
            <v>36.658999999999999</v>
          </cell>
          <cell r="K11">
            <v>7831.5919999999996</v>
          </cell>
        </row>
        <row r="12">
          <cell r="B12">
            <v>4002.326</v>
          </cell>
          <cell r="C12">
            <v>2450.4009999999998</v>
          </cell>
          <cell r="D12">
            <v>1546.4070000000002</v>
          </cell>
          <cell r="E12">
            <v>0</v>
          </cell>
          <cell r="F12">
            <v>0</v>
          </cell>
          <cell r="G12">
            <v>0</v>
          </cell>
          <cell r="H12">
            <v>0</v>
          </cell>
          <cell r="I12">
            <v>0</v>
          </cell>
          <cell r="J12">
            <v>36.311</v>
          </cell>
          <cell r="K12">
            <v>8035.4449999999997</v>
          </cell>
        </row>
        <row r="13">
          <cell r="B13">
            <v>5602.9870000000001</v>
          </cell>
          <cell r="C13">
            <v>3208.7460000000005</v>
          </cell>
          <cell r="D13">
            <v>1915.4769999999999</v>
          </cell>
          <cell r="E13">
            <v>0</v>
          </cell>
          <cell r="F13">
            <v>0</v>
          </cell>
          <cell r="G13">
            <v>0</v>
          </cell>
          <cell r="H13">
            <v>0</v>
          </cell>
          <cell r="I13">
            <v>0</v>
          </cell>
          <cell r="J13">
            <v>3.0139999999999998</v>
          </cell>
          <cell r="K13">
            <v>10730.223999999998</v>
          </cell>
        </row>
        <row r="14">
          <cell r="B14">
            <v>5004.576</v>
          </cell>
          <cell r="C14">
            <v>3847.7920000000004</v>
          </cell>
          <cell r="D14">
            <v>2026.2429999999999</v>
          </cell>
          <cell r="E14">
            <v>0</v>
          </cell>
          <cell r="F14">
            <v>0</v>
          </cell>
          <cell r="G14">
            <v>0</v>
          </cell>
          <cell r="H14">
            <v>0</v>
          </cell>
          <cell r="I14">
            <v>0</v>
          </cell>
          <cell r="J14">
            <v>0</v>
          </cell>
          <cell r="K14">
            <v>10878.611000000001</v>
          </cell>
        </row>
        <row r="15">
          <cell r="B15">
            <v>4740.9560000000001</v>
          </cell>
          <cell r="C15">
            <v>4087.7979999999998</v>
          </cell>
          <cell r="D15">
            <v>2245.3870000000002</v>
          </cell>
          <cell r="E15">
            <v>0</v>
          </cell>
          <cell r="F15">
            <v>0</v>
          </cell>
          <cell r="G15">
            <v>0</v>
          </cell>
          <cell r="H15">
            <v>0</v>
          </cell>
          <cell r="I15">
            <v>0</v>
          </cell>
          <cell r="J15">
            <v>0</v>
          </cell>
          <cell r="K15">
            <v>11074.141000000001</v>
          </cell>
        </row>
        <row r="16">
          <cell r="B16">
            <v>4177.1379999999999</v>
          </cell>
          <cell r="C16">
            <v>4311.4789999999994</v>
          </cell>
          <cell r="D16">
            <v>2337.5370000000003</v>
          </cell>
          <cell r="E16">
            <v>0</v>
          </cell>
          <cell r="F16">
            <v>0</v>
          </cell>
          <cell r="G16">
            <v>0</v>
          </cell>
          <cell r="H16">
            <v>0</v>
          </cell>
          <cell r="I16">
            <v>0</v>
          </cell>
          <cell r="J16">
            <v>0</v>
          </cell>
          <cell r="K16">
            <v>10826.153999999999</v>
          </cell>
        </row>
        <row r="17">
          <cell r="B17">
            <v>3919.9360000000001</v>
          </cell>
          <cell r="C17">
            <v>4782.107</v>
          </cell>
          <cell r="D17">
            <v>2142.9189999999999</v>
          </cell>
          <cell r="E17">
            <v>0</v>
          </cell>
          <cell r="F17">
            <v>0</v>
          </cell>
          <cell r="G17">
            <v>0</v>
          </cell>
          <cell r="H17">
            <v>0</v>
          </cell>
          <cell r="I17">
            <v>0</v>
          </cell>
          <cell r="J17">
            <v>0</v>
          </cell>
          <cell r="K17">
            <v>10844.962</v>
          </cell>
        </row>
        <row r="18">
          <cell r="B18">
            <v>3281.7160000000003</v>
          </cell>
          <cell r="C18">
            <v>5014.7569999999996</v>
          </cell>
          <cell r="D18">
            <v>1813.2349999999999</v>
          </cell>
          <cell r="E18">
            <v>3.7229999999999999</v>
          </cell>
          <cell r="F18">
            <v>0</v>
          </cell>
          <cell r="G18">
            <v>0</v>
          </cell>
          <cell r="H18">
            <v>0</v>
          </cell>
          <cell r="I18">
            <v>12.597</v>
          </cell>
          <cell r="J18">
            <v>0</v>
          </cell>
          <cell r="K18">
            <v>10126.028</v>
          </cell>
        </row>
        <row r="19">
          <cell r="B19">
            <v>2515.11</v>
          </cell>
          <cell r="C19">
            <v>4795.8270000000002</v>
          </cell>
          <cell r="D19">
            <v>1553.63</v>
          </cell>
          <cell r="E19">
            <v>7.5839999999999996</v>
          </cell>
          <cell r="F19">
            <v>0</v>
          </cell>
          <cell r="G19">
            <v>0</v>
          </cell>
          <cell r="H19">
            <v>0</v>
          </cell>
          <cell r="I19">
            <v>2.9729999999999999</v>
          </cell>
          <cell r="J19">
            <v>0</v>
          </cell>
          <cell r="K19">
            <v>8875.1239999999998</v>
          </cell>
        </row>
        <row r="20">
          <cell r="B20">
            <v>2163.71</v>
          </cell>
          <cell r="C20">
            <v>4922.2530000000006</v>
          </cell>
          <cell r="D20">
            <v>1651.7839999999999</v>
          </cell>
          <cell r="E20">
            <v>6.0540000000000003</v>
          </cell>
          <cell r="F20">
            <v>0</v>
          </cell>
          <cell r="G20">
            <v>0</v>
          </cell>
          <cell r="H20">
            <v>0</v>
          </cell>
          <cell r="I20">
            <v>3.6120000000000001</v>
          </cell>
          <cell r="J20">
            <v>0</v>
          </cell>
          <cell r="K20">
            <v>8747.4130000000005</v>
          </cell>
        </row>
        <row r="21">
          <cell r="B21">
            <v>2053.127</v>
          </cell>
          <cell r="C21">
            <v>4930.9930000000004</v>
          </cell>
          <cell r="D21">
            <v>1359.6110000000001</v>
          </cell>
          <cell r="E21">
            <v>6.3070000000000004</v>
          </cell>
          <cell r="F21">
            <v>0</v>
          </cell>
          <cell r="G21">
            <v>0</v>
          </cell>
          <cell r="H21">
            <v>0</v>
          </cell>
          <cell r="I21">
            <v>0.26800000000000002</v>
          </cell>
          <cell r="J21">
            <v>0</v>
          </cell>
          <cell r="K21">
            <v>8350.3060000000023</v>
          </cell>
        </row>
        <row r="22">
          <cell r="B22">
            <v>1800.2759999999998</v>
          </cell>
          <cell r="C22">
            <v>5631.491</v>
          </cell>
          <cell r="D22">
            <v>1482.953</v>
          </cell>
          <cell r="E22">
            <v>13.717000000000001</v>
          </cell>
          <cell r="F22">
            <v>0</v>
          </cell>
          <cell r="G22">
            <v>0</v>
          </cell>
          <cell r="H22">
            <v>0</v>
          </cell>
          <cell r="I22">
            <v>0.78500000000000003</v>
          </cell>
          <cell r="J22">
            <v>0</v>
          </cell>
          <cell r="K22">
            <v>8929.2219999999998</v>
          </cell>
        </row>
        <row r="23">
          <cell r="B23">
            <v>1203.079</v>
          </cell>
          <cell r="C23">
            <v>6089.3749999999991</v>
          </cell>
          <cell r="D23">
            <v>1427.232</v>
          </cell>
          <cell r="E23">
            <v>27.283999999999999</v>
          </cell>
          <cell r="F23">
            <v>0</v>
          </cell>
          <cell r="G23">
            <v>0</v>
          </cell>
          <cell r="H23">
            <v>0</v>
          </cell>
          <cell r="I23">
            <v>0</v>
          </cell>
          <cell r="J23">
            <v>0</v>
          </cell>
          <cell r="K23">
            <v>8746.9699999999975</v>
          </cell>
        </row>
        <row r="24">
          <cell r="B24">
            <v>968.28499999999997</v>
          </cell>
          <cell r="C24">
            <v>7055.09</v>
          </cell>
          <cell r="D24">
            <v>1557.069</v>
          </cell>
          <cell r="E24">
            <v>35.438000000000002</v>
          </cell>
          <cell r="F24">
            <v>0</v>
          </cell>
          <cell r="G24">
            <v>0</v>
          </cell>
          <cell r="H24">
            <v>0</v>
          </cell>
          <cell r="I24">
            <v>0</v>
          </cell>
          <cell r="J24">
            <v>0</v>
          </cell>
          <cell r="K24">
            <v>9615.8819999999996</v>
          </cell>
        </row>
        <row r="25">
          <cell r="B25">
            <v>749.28899999999999</v>
          </cell>
          <cell r="C25">
            <v>6194.6959999999999</v>
          </cell>
          <cell r="D25">
            <v>1204.816</v>
          </cell>
          <cell r="E25">
            <v>27.181999999999999</v>
          </cell>
          <cell r="F25">
            <v>0</v>
          </cell>
          <cell r="G25">
            <v>0</v>
          </cell>
          <cell r="H25">
            <v>0</v>
          </cell>
          <cell r="I25">
            <v>1.08</v>
          </cell>
          <cell r="J25">
            <v>0</v>
          </cell>
          <cell r="K25">
            <v>8177.0629999999992</v>
          </cell>
        </row>
        <row r="26">
          <cell r="B26">
            <v>662.5809999999999</v>
          </cell>
          <cell r="C26">
            <v>6650.3929999999991</v>
          </cell>
          <cell r="D26">
            <v>1348.9760000000001</v>
          </cell>
          <cell r="E26">
            <v>26.498999999999999</v>
          </cell>
          <cell r="F26">
            <v>0</v>
          </cell>
          <cell r="G26">
            <v>0</v>
          </cell>
          <cell r="H26">
            <v>0</v>
          </cell>
          <cell r="I26">
            <v>6.6040000000000001</v>
          </cell>
          <cell r="J26">
            <v>0</v>
          </cell>
          <cell r="K26">
            <v>8695.0529999999981</v>
          </cell>
        </row>
        <row r="27">
          <cell r="B27">
            <v>461.11900000000003</v>
          </cell>
          <cell r="C27">
            <v>6519.0680000000002</v>
          </cell>
          <cell r="D27">
            <v>1416.6030000000001</v>
          </cell>
          <cell r="E27">
            <v>23.558999999999997</v>
          </cell>
          <cell r="F27">
            <v>0</v>
          </cell>
          <cell r="G27">
            <v>0</v>
          </cell>
          <cell r="H27">
            <v>0</v>
          </cell>
          <cell r="I27">
            <v>5.08</v>
          </cell>
          <cell r="J27">
            <v>0</v>
          </cell>
          <cell r="K27">
            <v>8425.4290000000001</v>
          </cell>
        </row>
        <row r="28">
          <cell r="B28">
            <v>377.488</v>
          </cell>
          <cell r="C28">
            <v>7018.027</v>
          </cell>
          <cell r="D28">
            <v>1423.4859999999999</v>
          </cell>
          <cell r="E28">
            <v>43.862000000000002</v>
          </cell>
          <cell r="F28">
            <v>0</v>
          </cell>
          <cell r="G28">
            <v>0</v>
          </cell>
          <cell r="H28">
            <v>0</v>
          </cell>
          <cell r="I28">
            <v>2.0670000000000002</v>
          </cell>
          <cell r="J28">
            <v>0</v>
          </cell>
          <cell r="K28">
            <v>8864.9299999999985</v>
          </cell>
        </row>
        <row r="29">
          <cell r="B29">
            <v>531.79999999999995</v>
          </cell>
          <cell r="C29">
            <v>7385.125</v>
          </cell>
          <cell r="D29">
            <v>1744.4349999999999</v>
          </cell>
          <cell r="E29">
            <v>78.558999999999997</v>
          </cell>
          <cell r="F29">
            <v>0</v>
          </cell>
          <cell r="G29">
            <v>0</v>
          </cell>
          <cell r="H29">
            <v>0</v>
          </cell>
          <cell r="I29">
            <v>1.7490000000000001</v>
          </cell>
          <cell r="J29">
            <v>0</v>
          </cell>
          <cell r="K29">
            <v>9741.6679999999997</v>
          </cell>
        </row>
        <row r="30">
          <cell r="B30">
            <v>308.197</v>
          </cell>
          <cell r="C30">
            <v>6868.317</v>
          </cell>
          <cell r="D30">
            <v>1846.5830000000001</v>
          </cell>
          <cell r="E30">
            <v>106.011</v>
          </cell>
          <cell r="F30">
            <v>0</v>
          </cell>
          <cell r="G30">
            <v>0</v>
          </cell>
          <cell r="H30">
            <v>0</v>
          </cell>
          <cell r="I30">
            <v>18.63</v>
          </cell>
          <cell r="J30">
            <v>0</v>
          </cell>
          <cell r="K30">
            <v>9147.7379999999994</v>
          </cell>
        </row>
        <row r="31">
          <cell r="B31">
            <v>70.015000000000001</v>
          </cell>
          <cell r="C31">
            <v>6818.6090000000004</v>
          </cell>
          <cell r="D31">
            <v>1807.6610000000001</v>
          </cell>
          <cell r="E31">
            <v>170.96199999999999</v>
          </cell>
          <cell r="F31">
            <v>0</v>
          </cell>
          <cell r="G31">
            <v>0</v>
          </cell>
          <cell r="H31">
            <v>0</v>
          </cell>
          <cell r="I31">
            <v>35.972000000000001</v>
          </cell>
          <cell r="J31">
            <v>0</v>
          </cell>
          <cell r="K31">
            <v>8903.2189999999991</v>
          </cell>
        </row>
        <row r="32">
          <cell r="B32">
            <v>0</v>
          </cell>
          <cell r="C32">
            <v>5734.1350000000002</v>
          </cell>
          <cell r="D32">
            <v>2371.748</v>
          </cell>
          <cell r="E32">
            <v>267.31099999999998</v>
          </cell>
          <cell r="F32">
            <v>0</v>
          </cell>
          <cell r="G32">
            <v>0</v>
          </cell>
          <cell r="H32">
            <v>0</v>
          </cell>
          <cell r="I32">
            <v>122.53200000000001</v>
          </cell>
          <cell r="J32">
            <v>0</v>
          </cell>
          <cell r="K32">
            <v>8495.7259999999987</v>
          </cell>
        </row>
        <row r="33">
          <cell r="B33">
            <v>0</v>
          </cell>
          <cell r="C33">
            <v>5269.3650000000007</v>
          </cell>
          <cell r="D33">
            <v>2322.8620000000001</v>
          </cell>
          <cell r="E33">
            <v>406.14499999999998</v>
          </cell>
          <cell r="F33">
            <v>34.597000000000001</v>
          </cell>
          <cell r="G33">
            <v>0</v>
          </cell>
          <cell r="H33">
            <v>0</v>
          </cell>
          <cell r="I33">
            <v>142.542</v>
          </cell>
          <cell r="J33">
            <v>0</v>
          </cell>
          <cell r="K33">
            <v>8175.5110000000013</v>
          </cell>
        </row>
        <row r="34">
          <cell r="B34">
            <v>0</v>
          </cell>
          <cell r="C34">
            <v>5066.2280000000001</v>
          </cell>
          <cell r="D34">
            <v>2979.1460000000002</v>
          </cell>
          <cell r="E34">
            <v>510.22799999999995</v>
          </cell>
          <cell r="F34">
            <v>39.448999999999998</v>
          </cell>
          <cell r="G34">
            <v>0</v>
          </cell>
          <cell r="H34">
            <v>0</v>
          </cell>
          <cell r="I34">
            <v>244.30700000000002</v>
          </cell>
          <cell r="J34">
            <v>0</v>
          </cell>
          <cell r="K34">
            <v>8839.3580000000002</v>
          </cell>
        </row>
        <row r="35">
          <cell r="B35">
            <v>0</v>
          </cell>
          <cell r="C35">
            <v>4154.848</v>
          </cell>
          <cell r="D35">
            <v>3099.8090000000002</v>
          </cell>
          <cell r="E35">
            <v>1091.5260000000001</v>
          </cell>
          <cell r="F35">
            <v>165.78</v>
          </cell>
          <cell r="G35">
            <v>0</v>
          </cell>
          <cell r="H35">
            <v>0</v>
          </cell>
          <cell r="I35">
            <v>232.536</v>
          </cell>
          <cell r="J35">
            <v>0</v>
          </cell>
          <cell r="K35">
            <v>8744.4990000000016</v>
          </cell>
        </row>
        <row r="36">
          <cell r="B36">
            <v>0</v>
          </cell>
          <cell r="C36">
            <v>3314.5410000000002</v>
          </cell>
          <cell r="D36">
            <v>3125.768</v>
          </cell>
          <cell r="E36">
            <v>1481.9639999999999</v>
          </cell>
          <cell r="F36">
            <v>169.733</v>
          </cell>
          <cell r="G36">
            <v>35.167000000000002</v>
          </cell>
          <cell r="H36">
            <v>0</v>
          </cell>
          <cell r="I36">
            <v>873.851</v>
          </cell>
          <cell r="J36">
            <v>0</v>
          </cell>
          <cell r="K36">
            <v>9001.0240000000013</v>
          </cell>
        </row>
        <row r="37">
          <cell r="B37">
            <v>0</v>
          </cell>
          <cell r="C37">
            <v>3242.1880000000001</v>
          </cell>
          <cell r="D37">
            <v>2324.692</v>
          </cell>
          <cell r="E37">
            <v>1569.9290000000001</v>
          </cell>
          <cell r="F37">
            <v>178.18700000000001</v>
          </cell>
          <cell r="G37">
            <v>33.316000000000003</v>
          </cell>
          <cell r="H37">
            <v>0</v>
          </cell>
          <cell r="I37">
            <v>894.21199999999999</v>
          </cell>
          <cell r="J37">
            <v>0</v>
          </cell>
          <cell r="K37">
            <v>8242.5239999999994</v>
          </cell>
        </row>
        <row r="38">
          <cell r="B38">
            <v>0</v>
          </cell>
          <cell r="C38">
            <v>2189.8989999999999</v>
          </cell>
          <cell r="D38">
            <v>1962.5650000000001</v>
          </cell>
          <cell r="E38">
            <v>1205.7539999999999</v>
          </cell>
          <cell r="F38">
            <v>182.85</v>
          </cell>
          <cell r="G38">
            <v>9.9149999999999991</v>
          </cell>
          <cell r="H38">
            <v>0</v>
          </cell>
          <cell r="I38">
            <v>693.45600000000002</v>
          </cell>
          <cell r="J38">
            <v>0</v>
          </cell>
          <cell r="K38">
            <v>6244.4390000000003</v>
          </cell>
        </row>
        <row r="39">
          <cell r="B39">
            <v>0</v>
          </cell>
          <cell r="C39">
            <v>2057.058</v>
          </cell>
          <cell r="D39">
            <v>1406.5829999999999</v>
          </cell>
          <cell r="E39">
            <v>2300.5859999999998</v>
          </cell>
          <cell r="F39">
            <v>217.75700000000003</v>
          </cell>
          <cell r="G39">
            <v>17.901</v>
          </cell>
          <cell r="H39">
            <v>0</v>
          </cell>
          <cell r="I39">
            <v>975.66800000000001</v>
          </cell>
          <cell r="J39">
            <v>6.0000000000000001E-3</v>
          </cell>
          <cell r="K39">
            <v>6975.5589999999984</v>
          </cell>
        </row>
        <row r="40">
          <cell r="B40">
            <v>0</v>
          </cell>
          <cell r="C40">
            <v>1095.7159999999999</v>
          </cell>
          <cell r="D40">
            <v>897.5139999999999</v>
          </cell>
          <cell r="E40">
            <v>3730.5749999999998</v>
          </cell>
          <cell r="F40">
            <v>272.92599999999999</v>
          </cell>
          <cell r="G40">
            <v>111.10299999999999</v>
          </cell>
          <cell r="H40">
            <v>0</v>
          </cell>
          <cell r="I40">
            <v>827.37300000000005</v>
          </cell>
          <cell r="J40">
            <v>14.131</v>
          </cell>
          <cell r="K40">
            <v>6949.3380000000006</v>
          </cell>
        </row>
        <row r="41">
          <cell r="B41">
            <v>0</v>
          </cell>
          <cell r="C41">
            <v>578.01700000000005</v>
          </cell>
          <cell r="D41">
            <v>1281.9880000000001</v>
          </cell>
          <cell r="E41">
            <v>4956.442</v>
          </cell>
          <cell r="F41">
            <v>275.06399999999996</v>
          </cell>
          <cell r="G41">
            <v>248.59100000000001</v>
          </cell>
          <cell r="H41">
            <v>0</v>
          </cell>
          <cell r="I41">
            <v>1266.624</v>
          </cell>
          <cell r="J41">
            <v>51.944000000000003</v>
          </cell>
          <cell r="K41">
            <v>8658.67</v>
          </cell>
        </row>
        <row r="42">
          <cell r="B42">
            <v>0</v>
          </cell>
          <cell r="C42">
            <v>513.04599999999994</v>
          </cell>
          <cell r="D42">
            <v>840.81299999999999</v>
          </cell>
          <cell r="E42">
            <v>5846.8630000000003</v>
          </cell>
          <cell r="F42">
            <v>322.91800000000001</v>
          </cell>
          <cell r="G42">
            <v>408.51499999999999</v>
          </cell>
          <cell r="H42">
            <v>0</v>
          </cell>
          <cell r="I42">
            <v>1702.3130000000001</v>
          </cell>
          <cell r="J42">
            <v>105.45100000000001</v>
          </cell>
          <cell r="K42">
            <v>9739.9189999999999</v>
          </cell>
        </row>
        <row r="43">
          <cell r="B43">
            <v>0</v>
          </cell>
          <cell r="C43">
            <v>192.12299999999999</v>
          </cell>
          <cell r="D43">
            <v>401.01100000000002</v>
          </cell>
          <cell r="E43">
            <v>5337.036000000001</v>
          </cell>
          <cell r="F43">
            <v>395.101</v>
          </cell>
          <cell r="G43">
            <v>475.89100000000002</v>
          </cell>
          <cell r="H43">
            <v>54.091000000000001</v>
          </cell>
          <cell r="I43">
            <v>2244.0220000000004</v>
          </cell>
          <cell r="J43">
            <v>105.828</v>
          </cell>
          <cell r="K43">
            <v>9205.103000000001</v>
          </cell>
        </row>
        <row r="44">
          <cell r="B44">
            <v>0</v>
          </cell>
          <cell r="C44">
            <v>87.679000000000002</v>
          </cell>
          <cell r="D44">
            <v>104.69200000000001</v>
          </cell>
          <cell r="E44">
            <v>5024.5150000000003</v>
          </cell>
          <cell r="F44">
            <v>360.72500000000002</v>
          </cell>
          <cell r="G44">
            <v>695.85299999999995</v>
          </cell>
          <cell r="H44">
            <v>369.01900000000001</v>
          </cell>
          <cell r="I44">
            <v>2835.0419999999999</v>
          </cell>
          <cell r="J44">
            <v>123.241</v>
          </cell>
          <cell r="K44">
            <v>9600.7660000000014</v>
          </cell>
        </row>
        <row r="45">
          <cell r="B45">
            <v>0</v>
          </cell>
          <cell r="C45">
            <v>53.433999999999997</v>
          </cell>
          <cell r="D45">
            <v>50.362000000000002</v>
          </cell>
          <cell r="E45">
            <v>4718.2469999999994</v>
          </cell>
          <cell r="F45">
            <v>354.22300000000001</v>
          </cell>
          <cell r="G45">
            <v>826.01300000000003</v>
          </cell>
          <cell r="H45">
            <v>243.21899999999999</v>
          </cell>
          <cell r="I45">
            <v>2632.9989999999998</v>
          </cell>
          <cell r="J45">
            <v>122.10400000000001</v>
          </cell>
          <cell r="K45">
            <v>9000.6009999999987</v>
          </cell>
        </row>
        <row r="46">
          <cell r="B46">
            <v>0</v>
          </cell>
          <cell r="C46">
            <v>22.65</v>
          </cell>
          <cell r="D46">
            <v>53.784999999999997</v>
          </cell>
          <cell r="E46">
            <v>4565.9169999999995</v>
          </cell>
          <cell r="F46">
            <v>359.12700000000001</v>
          </cell>
          <cell r="G46">
            <v>736.51</v>
          </cell>
          <cell r="H46">
            <v>247.11999999999998</v>
          </cell>
          <cell r="I46">
            <v>2749.904</v>
          </cell>
          <cell r="J46">
            <v>219.01499999999999</v>
          </cell>
          <cell r="K46">
            <v>8954.0280000000002</v>
          </cell>
        </row>
        <row r="47">
          <cell r="B47">
            <v>0</v>
          </cell>
          <cell r="C47">
            <v>3.8940000000000001</v>
          </cell>
          <cell r="D47">
            <v>21.701999999999998</v>
          </cell>
          <cell r="E47">
            <v>3223.587</v>
          </cell>
          <cell r="F47">
            <v>306.57000000000005</v>
          </cell>
          <cell r="G47">
            <v>1127.933</v>
          </cell>
          <cell r="H47">
            <v>484.61600000000004</v>
          </cell>
          <cell r="I47">
            <v>2308.8440000000001</v>
          </cell>
          <cell r="J47">
            <v>322.96199999999999</v>
          </cell>
          <cell r="K47">
            <v>7800.1080000000002</v>
          </cell>
        </row>
        <row r="48">
          <cell r="B48">
            <v>0</v>
          </cell>
          <cell r="C48">
            <v>0.35299999999999998</v>
          </cell>
          <cell r="D48">
            <v>16.321999999999999</v>
          </cell>
          <cell r="E48">
            <v>2025.8779999999999</v>
          </cell>
          <cell r="F48">
            <v>249.46599999999998</v>
          </cell>
          <cell r="G48">
            <v>1568.537</v>
          </cell>
          <cell r="H48">
            <v>569.56799999999998</v>
          </cell>
          <cell r="I48">
            <v>2498.2379999999998</v>
          </cell>
          <cell r="J48">
            <v>242.185</v>
          </cell>
          <cell r="K48">
            <v>7170.5469999999996</v>
          </cell>
        </row>
        <row r="60">
          <cell r="B60">
            <v>1190.508</v>
          </cell>
          <cell r="C60">
            <v>471.90100000000001</v>
          </cell>
          <cell r="D60">
            <v>200.26599999999999</v>
          </cell>
          <cell r="E60">
            <v>0</v>
          </cell>
          <cell r="F60">
            <v>0</v>
          </cell>
          <cell r="G60">
            <v>0</v>
          </cell>
          <cell r="H60">
            <v>0</v>
          </cell>
          <cell r="I60">
            <v>0</v>
          </cell>
          <cell r="J60">
            <v>0</v>
          </cell>
          <cell r="K60">
            <v>1862.6750000000002</v>
          </cell>
        </row>
        <row r="61">
          <cell r="B61">
            <v>1071.8020000000001</v>
          </cell>
          <cell r="C61">
            <v>494.90899999999999</v>
          </cell>
          <cell r="D61">
            <v>253.84399999999999</v>
          </cell>
          <cell r="E61">
            <v>0</v>
          </cell>
          <cell r="F61">
            <v>0</v>
          </cell>
          <cell r="G61">
            <v>0</v>
          </cell>
          <cell r="H61">
            <v>0</v>
          </cell>
          <cell r="I61">
            <v>0</v>
          </cell>
          <cell r="J61">
            <v>0</v>
          </cell>
          <cell r="K61">
            <v>1820.5550000000003</v>
          </cell>
        </row>
        <row r="62">
          <cell r="B62">
            <v>964.7349999999999</v>
          </cell>
          <cell r="C62">
            <v>627.26800000000003</v>
          </cell>
          <cell r="D62">
            <v>308.87600000000003</v>
          </cell>
          <cell r="E62">
            <v>0</v>
          </cell>
          <cell r="F62">
            <v>0</v>
          </cell>
          <cell r="G62">
            <v>0</v>
          </cell>
          <cell r="H62">
            <v>0</v>
          </cell>
          <cell r="I62">
            <v>0</v>
          </cell>
          <cell r="J62">
            <v>0</v>
          </cell>
          <cell r="K62">
            <v>1900.8789999999999</v>
          </cell>
        </row>
        <row r="63">
          <cell r="B63">
            <v>698.86199999999997</v>
          </cell>
          <cell r="C63">
            <v>1143.0730000000001</v>
          </cell>
          <cell r="D63">
            <v>417.36200000000002</v>
          </cell>
          <cell r="E63">
            <v>0</v>
          </cell>
          <cell r="F63">
            <v>0</v>
          </cell>
          <cell r="G63">
            <v>0</v>
          </cell>
          <cell r="H63">
            <v>0</v>
          </cell>
          <cell r="I63">
            <v>0</v>
          </cell>
          <cell r="J63">
            <v>7.5010000000000003</v>
          </cell>
          <cell r="K63">
            <v>2266.7980000000002</v>
          </cell>
        </row>
        <row r="64">
          <cell r="B64">
            <v>1174.7380000000001</v>
          </cell>
          <cell r="C64">
            <v>1409.1570000000002</v>
          </cell>
          <cell r="D64">
            <v>705.48699999999997</v>
          </cell>
          <cell r="E64">
            <v>0</v>
          </cell>
          <cell r="F64">
            <v>0</v>
          </cell>
          <cell r="G64">
            <v>0</v>
          </cell>
          <cell r="H64">
            <v>0</v>
          </cell>
          <cell r="I64">
            <v>0</v>
          </cell>
          <cell r="J64">
            <v>6.0000000000000001E-3</v>
          </cell>
          <cell r="K64">
            <v>3289.3880000000004</v>
          </cell>
        </row>
        <row r="65">
          <cell r="B65">
            <v>1349.443</v>
          </cell>
          <cell r="C65">
            <v>1465.5409999999999</v>
          </cell>
          <cell r="D65">
            <v>765.92899999999997</v>
          </cell>
          <cell r="E65">
            <v>0</v>
          </cell>
          <cell r="F65">
            <v>0</v>
          </cell>
          <cell r="G65">
            <v>0</v>
          </cell>
          <cell r="H65">
            <v>0</v>
          </cell>
          <cell r="I65">
            <v>0</v>
          </cell>
          <cell r="J65">
            <v>0</v>
          </cell>
          <cell r="K65">
            <v>3580.913</v>
          </cell>
        </row>
        <row r="66">
          <cell r="B66">
            <v>1266.0709999999999</v>
          </cell>
          <cell r="C66">
            <v>1698.4589999999998</v>
          </cell>
          <cell r="D66">
            <v>1326.5839999999998</v>
          </cell>
          <cell r="E66">
            <v>0</v>
          </cell>
          <cell r="F66">
            <v>0</v>
          </cell>
          <cell r="G66">
            <v>0</v>
          </cell>
          <cell r="H66">
            <v>0</v>
          </cell>
          <cell r="I66">
            <v>0</v>
          </cell>
          <cell r="J66">
            <v>0</v>
          </cell>
          <cell r="K66">
            <v>4291.1139999999996</v>
          </cell>
        </row>
        <row r="67">
          <cell r="B67">
            <v>1057.9540000000002</v>
          </cell>
          <cell r="C67">
            <v>1774.6790000000001</v>
          </cell>
          <cell r="D67">
            <v>1204.3989999999999</v>
          </cell>
          <cell r="E67">
            <v>0</v>
          </cell>
          <cell r="F67">
            <v>0</v>
          </cell>
          <cell r="G67">
            <v>0</v>
          </cell>
          <cell r="H67">
            <v>0</v>
          </cell>
          <cell r="I67">
            <v>0</v>
          </cell>
          <cell r="J67">
            <v>2.278</v>
          </cell>
          <cell r="K67">
            <v>4039.31</v>
          </cell>
        </row>
        <row r="68">
          <cell r="B68">
            <v>1001.352</v>
          </cell>
          <cell r="C68">
            <v>2041.1729999999998</v>
          </cell>
          <cell r="D68">
            <v>1407.5349999999999</v>
          </cell>
          <cell r="E68">
            <v>0</v>
          </cell>
          <cell r="F68">
            <v>0</v>
          </cell>
          <cell r="G68">
            <v>0</v>
          </cell>
          <cell r="H68">
            <v>0</v>
          </cell>
          <cell r="I68">
            <v>0</v>
          </cell>
          <cell r="J68">
            <v>0</v>
          </cell>
          <cell r="K68">
            <v>4450.0599999999995</v>
          </cell>
        </row>
        <row r="69">
          <cell r="B69">
            <v>666.09400000000005</v>
          </cell>
          <cell r="C69">
            <v>2376.1610000000001</v>
          </cell>
          <cell r="D69">
            <v>1284.721</v>
          </cell>
          <cell r="E69">
            <v>0</v>
          </cell>
          <cell r="F69">
            <v>0</v>
          </cell>
          <cell r="G69">
            <v>0</v>
          </cell>
          <cell r="H69">
            <v>0</v>
          </cell>
          <cell r="I69">
            <v>0</v>
          </cell>
          <cell r="J69">
            <v>0.31900000000000001</v>
          </cell>
          <cell r="K69">
            <v>4327.295000000001</v>
          </cell>
        </row>
        <row r="70">
          <cell r="B70">
            <v>489.065</v>
          </cell>
          <cell r="C70">
            <v>2282.413</v>
          </cell>
          <cell r="D70">
            <v>968.09799999999996</v>
          </cell>
          <cell r="E70">
            <v>0</v>
          </cell>
          <cell r="F70">
            <v>0</v>
          </cell>
          <cell r="G70">
            <v>0</v>
          </cell>
          <cell r="H70">
            <v>0</v>
          </cell>
          <cell r="I70">
            <v>0</v>
          </cell>
          <cell r="J70">
            <v>0.29699999999999999</v>
          </cell>
          <cell r="K70">
            <v>3739.873</v>
          </cell>
        </row>
        <row r="71">
          <cell r="B71">
            <v>298.51300000000003</v>
          </cell>
          <cell r="C71">
            <v>2340.3910000000001</v>
          </cell>
          <cell r="D71">
            <v>1186.2539999999999</v>
          </cell>
          <cell r="E71">
            <v>0</v>
          </cell>
          <cell r="F71">
            <v>0</v>
          </cell>
          <cell r="G71">
            <v>0</v>
          </cell>
          <cell r="H71">
            <v>0</v>
          </cell>
          <cell r="I71">
            <v>0</v>
          </cell>
          <cell r="J71">
            <v>0</v>
          </cell>
          <cell r="K71">
            <v>3825.1579999999999</v>
          </cell>
        </row>
        <row r="72">
          <cell r="B72">
            <v>325.21499999999997</v>
          </cell>
          <cell r="C72">
            <v>2524.8319999999999</v>
          </cell>
          <cell r="D72">
            <v>971.80100000000004</v>
          </cell>
          <cell r="E72">
            <v>0</v>
          </cell>
          <cell r="F72">
            <v>0</v>
          </cell>
          <cell r="G72">
            <v>0</v>
          </cell>
          <cell r="H72">
            <v>0</v>
          </cell>
          <cell r="I72">
            <v>0</v>
          </cell>
          <cell r="J72">
            <v>0</v>
          </cell>
          <cell r="K72">
            <v>3821.848</v>
          </cell>
        </row>
        <row r="73">
          <cell r="B73">
            <v>321.80299999999994</v>
          </cell>
          <cell r="C73">
            <v>2930.152</v>
          </cell>
          <cell r="D73">
            <v>1029.5419999999999</v>
          </cell>
          <cell r="E73">
            <v>0</v>
          </cell>
          <cell r="F73">
            <v>0</v>
          </cell>
          <cell r="G73">
            <v>0</v>
          </cell>
          <cell r="H73">
            <v>0</v>
          </cell>
          <cell r="I73">
            <v>0</v>
          </cell>
          <cell r="J73">
            <v>0</v>
          </cell>
          <cell r="K73">
            <v>4281.4969999999994</v>
          </cell>
        </row>
        <row r="74">
          <cell r="B74">
            <v>318.767</v>
          </cell>
          <cell r="C74">
            <v>3804.614</v>
          </cell>
          <cell r="D74">
            <v>1255.0840000000001</v>
          </cell>
          <cell r="E74">
            <v>0</v>
          </cell>
          <cell r="F74">
            <v>0</v>
          </cell>
          <cell r="G74">
            <v>0</v>
          </cell>
          <cell r="H74">
            <v>0</v>
          </cell>
          <cell r="I74">
            <v>0</v>
          </cell>
          <cell r="J74">
            <v>0</v>
          </cell>
          <cell r="K74">
            <v>5378.4650000000001</v>
          </cell>
        </row>
        <row r="75">
          <cell r="B75">
            <v>290.10700000000003</v>
          </cell>
          <cell r="C75">
            <v>4108.3600000000006</v>
          </cell>
          <cell r="D75">
            <v>1130.33</v>
          </cell>
          <cell r="E75">
            <v>0</v>
          </cell>
          <cell r="F75">
            <v>0</v>
          </cell>
          <cell r="G75">
            <v>0</v>
          </cell>
          <cell r="H75">
            <v>0</v>
          </cell>
          <cell r="I75">
            <v>0</v>
          </cell>
          <cell r="J75">
            <v>0</v>
          </cell>
          <cell r="K75">
            <v>5528.7970000000005</v>
          </cell>
        </row>
        <row r="76">
          <cell r="B76">
            <v>276.65199999999999</v>
          </cell>
          <cell r="C76">
            <v>3915.0120000000002</v>
          </cell>
          <cell r="D76">
            <v>774.67599999999993</v>
          </cell>
          <cell r="E76">
            <v>0</v>
          </cell>
          <cell r="F76">
            <v>0</v>
          </cell>
          <cell r="G76">
            <v>0</v>
          </cell>
          <cell r="H76">
            <v>0</v>
          </cell>
          <cell r="I76">
            <v>0</v>
          </cell>
          <cell r="J76">
            <v>0.66600000000000004</v>
          </cell>
          <cell r="K76">
            <v>4967.0060000000003</v>
          </cell>
        </row>
        <row r="77">
          <cell r="B77">
            <v>244.22900000000001</v>
          </cell>
          <cell r="C77">
            <v>4360.4620000000004</v>
          </cell>
          <cell r="D77">
            <v>1157.78</v>
          </cell>
          <cell r="E77">
            <v>0</v>
          </cell>
          <cell r="F77">
            <v>0</v>
          </cell>
          <cell r="G77">
            <v>0</v>
          </cell>
          <cell r="H77">
            <v>0</v>
          </cell>
          <cell r="I77">
            <v>0</v>
          </cell>
          <cell r="J77">
            <v>0</v>
          </cell>
          <cell r="K77">
            <v>5762.4710000000005</v>
          </cell>
        </row>
        <row r="78">
          <cell r="B78">
            <v>142.17000000000002</v>
          </cell>
          <cell r="C78">
            <v>4747.924</v>
          </cell>
          <cell r="D78">
            <v>1140.2269999999999</v>
          </cell>
          <cell r="E78">
            <v>0</v>
          </cell>
          <cell r="F78">
            <v>0</v>
          </cell>
          <cell r="G78">
            <v>0</v>
          </cell>
          <cell r="H78">
            <v>0</v>
          </cell>
          <cell r="I78">
            <v>0</v>
          </cell>
          <cell r="J78">
            <v>0</v>
          </cell>
          <cell r="K78">
            <v>6030.3209999999999</v>
          </cell>
        </row>
        <row r="79">
          <cell r="B79">
            <v>108.646</v>
          </cell>
          <cell r="C79">
            <v>5338.5389999999998</v>
          </cell>
          <cell r="D79">
            <v>902.65099999999995</v>
          </cell>
          <cell r="E79">
            <v>0</v>
          </cell>
          <cell r="F79">
            <v>0</v>
          </cell>
          <cell r="G79">
            <v>0</v>
          </cell>
          <cell r="H79">
            <v>0</v>
          </cell>
          <cell r="I79">
            <v>0</v>
          </cell>
          <cell r="J79">
            <v>0</v>
          </cell>
          <cell r="K79">
            <v>6349.8359999999993</v>
          </cell>
        </row>
        <row r="80">
          <cell r="B80">
            <v>112.345</v>
          </cell>
          <cell r="C80">
            <v>5848.4249999999993</v>
          </cell>
          <cell r="D80">
            <v>868.12099999999987</v>
          </cell>
          <cell r="E80">
            <v>0</v>
          </cell>
          <cell r="F80">
            <v>0</v>
          </cell>
          <cell r="G80">
            <v>0</v>
          </cell>
          <cell r="H80">
            <v>0</v>
          </cell>
          <cell r="I80">
            <v>0</v>
          </cell>
          <cell r="J80">
            <v>0</v>
          </cell>
          <cell r="K80">
            <v>6828.8909999999996</v>
          </cell>
        </row>
        <row r="81">
          <cell r="B81">
            <v>67.236999999999995</v>
          </cell>
          <cell r="C81">
            <v>5354.1759999999995</v>
          </cell>
          <cell r="D81">
            <v>1036.2860000000001</v>
          </cell>
          <cell r="E81">
            <v>0</v>
          </cell>
          <cell r="F81">
            <v>0</v>
          </cell>
          <cell r="G81">
            <v>0</v>
          </cell>
          <cell r="H81">
            <v>0</v>
          </cell>
          <cell r="I81">
            <v>0</v>
          </cell>
          <cell r="J81">
            <v>0</v>
          </cell>
          <cell r="K81">
            <v>6457.6989999999996</v>
          </cell>
        </row>
        <row r="82">
          <cell r="B82">
            <v>44.561999999999998</v>
          </cell>
          <cell r="C82">
            <v>5487.6500000000005</v>
          </cell>
          <cell r="D82">
            <v>1677.518</v>
          </cell>
          <cell r="E82">
            <v>0</v>
          </cell>
          <cell r="F82">
            <v>0</v>
          </cell>
          <cell r="G82">
            <v>0</v>
          </cell>
          <cell r="H82">
            <v>0</v>
          </cell>
          <cell r="I82">
            <v>1.6519999999999999</v>
          </cell>
          <cell r="J82">
            <v>0</v>
          </cell>
          <cell r="K82">
            <v>7211.3820000000005</v>
          </cell>
        </row>
        <row r="83">
          <cell r="B83">
            <v>5.0880000000000001</v>
          </cell>
          <cell r="C83">
            <v>5171.3719999999994</v>
          </cell>
          <cell r="D83">
            <v>2054.2359999999999</v>
          </cell>
          <cell r="E83">
            <v>0</v>
          </cell>
          <cell r="F83">
            <v>0</v>
          </cell>
          <cell r="G83">
            <v>0</v>
          </cell>
          <cell r="H83">
            <v>0</v>
          </cell>
          <cell r="I83">
            <v>46.334000000000003</v>
          </cell>
          <cell r="J83">
            <v>0</v>
          </cell>
          <cell r="K83">
            <v>7277.0299999999988</v>
          </cell>
        </row>
        <row r="84">
          <cell r="B84">
            <v>0</v>
          </cell>
          <cell r="C84">
            <v>4761.4260000000004</v>
          </cell>
          <cell r="D84">
            <v>2671.944</v>
          </cell>
          <cell r="E84">
            <v>58.003999999999998</v>
          </cell>
          <cell r="F84">
            <v>0</v>
          </cell>
          <cell r="G84">
            <v>0</v>
          </cell>
          <cell r="H84">
            <v>0</v>
          </cell>
          <cell r="I84">
            <v>41.734000000000002</v>
          </cell>
          <cell r="J84">
            <v>0</v>
          </cell>
          <cell r="K84">
            <v>7533.1080000000011</v>
          </cell>
        </row>
        <row r="85">
          <cell r="B85">
            <v>0</v>
          </cell>
          <cell r="C85">
            <v>3828.1679999999997</v>
          </cell>
          <cell r="D85">
            <v>2952.5590000000002</v>
          </cell>
          <cell r="E85">
            <v>147.934</v>
          </cell>
          <cell r="F85">
            <v>0</v>
          </cell>
          <cell r="G85">
            <v>0</v>
          </cell>
          <cell r="H85">
            <v>0</v>
          </cell>
          <cell r="I85">
            <v>124.24299999999999</v>
          </cell>
          <cell r="J85">
            <v>0</v>
          </cell>
          <cell r="K85">
            <v>7052.9040000000005</v>
          </cell>
        </row>
        <row r="86">
          <cell r="B86">
            <v>0</v>
          </cell>
          <cell r="C86">
            <v>3053.2420000000002</v>
          </cell>
          <cell r="D86">
            <v>2820.3249999999998</v>
          </cell>
          <cell r="E86">
            <v>241.91</v>
          </cell>
          <cell r="F86">
            <v>50.116999999999997</v>
          </cell>
          <cell r="G86">
            <v>0</v>
          </cell>
          <cell r="H86">
            <v>0</v>
          </cell>
          <cell r="I86">
            <v>194.399</v>
          </cell>
          <cell r="J86">
            <v>0</v>
          </cell>
          <cell r="K86">
            <v>6359.9930000000004</v>
          </cell>
        </row>
        <row r="87">
          <cell r="B87">
            <v>0</v>
          </cell>
          <cell r="C87">
            <v>2874.9630000000002</v>
          </cell>
          <cell r="D87">
            <v>2385.3589999999995</v>
          </cell>
          <cell r="E87">
            <v>721.58600000000001</v>
          </cell>
          <cell r="F87">
            <v>62.807000000000002</v>
          </cell>
          <cell r="G87">
            <v>0</v>
          </cell>
          <cell r="H87">
            <v>0</v>
          </cell>
          <cell r="I87">
            <v>230.078</v>
          </cell>
          <cell r="J87">
            <v>0</v>
          </cell>
          <cell r="K87">
            <v>6274.7930000000006</v>
          </cell>
        </row>
        <row r="88">
          <cell r="B88">
            <v>0</v>
          </cell>
          <cell r="C88">
            <v>2145.9269999999997</v>
          </cell>
          <cell r="D88">
            <v>2113.8679999999999</v>
          </cell>
          <cell r="E88">
            <v>1123.5790000000002</v>
          </cell>
          <cell r="F88">
            <v>68.126999999999995</v>
          </cell>
          <cell r="G88">
            <v>0</v>
          </cell>
          <cell r="H88">
            <v>0</v>
          </cell>
          <cell r="I88">
            <v>204.333</v>
          </cell>
          <cell r="J88">
            <v>0</v>
          </cell>
          <cell r="K88">
            <v>5655.8339999999998</v>
          </cell>
        </row>
        <row r="89">
          <cell r="B89">
            <v>0</v>
          </cell>
          <cell r="C89">
            <v>719.96800000000007</v>
          </cell>
          <cell r="D89">
            <v>1035.277</v>
          </cell>
          <cell r="E89">
            <v>1081.087</v>
          </cell>
          <cell r="F89">
            <v>49.963999999999999</v>
          </cell>
          <cell r="G89">
            <v>0</v>
          </cell>
          <cell r="H89">
            <v>0</v>
          </cell>
          <cell r="I89">
            <v>185.10999999999999</v>
          </cell>
          <cell r="J89">
            <v>0</v>
          </cell>
          <cell r="K89">
            <v>3071.4060000000004</v>
          </cell>
        </row>
        <row r="90">
          <cell r="B90">
            <v>0</v>
          </cell>
          <cell r="C90">
            <v>679.66899999999998</v>
          </cell>
          <cell r="D90">
            <v>1203.0790000000002</v>
          </cell>
          <cell r="E90">
            <v>1934.7439999999999</v>
          </cell>
          <cell r="F90">
            <v>78.182000000000002</v>
          </cell>
          <cell r="G90">
            <v>0</v>
          </cell>
          <cell r="H90">
            <v>0</v>
          </cell>
          <cell r="I90">
            <v>245.17</v>
          </cell>
          <cell r="J90">
            <v>0</v>
          </cell>
          <cell r="K90">
            <v>4140.8440000000001</v>
          </cell>
        </row>
        <row r="91">
          <cell r="B91">
            <v>0</v>
          </cell>
          <cell r="C91">
            <v>602.97300000000007</v>
          </cell>
          <cell r="D91">
            <v>1345.6030000000001</v>
          </cell>
          <cell r="E91">
            <v>2557.4599999999996</v>
          </cell>
          <cell r="F91">
            <v>97.706000000000003</v>
          </cell>
          <cell r="G91">
            <v>97.677999999999997</v>
          </cell>
          <cell r="H91">
            <v>0</v>
          </cell>
          <cell r="I91">
            <v>367.64499999999998</v>
          </cell>
          <cell r="J91">
            <v>0</v>
          </cell>
          <cell r="K91">
            <v>5069.0650000000005</v>
          </cell>
        </row>
        <row r="92">
          <cell r="B92">
            <v>0</v>
          </cell>
          <cell r="C92">
            <v>496.33700000000005</v>
          </cell>
          <cell r="D92">
            <v>1170.0749999999998</v>
          </cell>
          <cell r="E92">
            <v>2613.7789999999995</v>
          </cell>
          <cell r="F92">
            <v>105.744</v>
          </cell>
          <cell r="G92">
            <v>106.595</v>
          </cell>
          <cell r="H92">
            <v>0</v>
          </cell>
          <cell r="I92">
            <v>297.68900000000002</v>
          </cell>
          <cell r="J92">
            <v>0</v>
          </cell>
          <cell r="K92">
            <v>4790.2189999999991</v>
          </cell>
        </row>
        <row r="93">
          <cell r="B93">
            <v>0</v>
          </cell>
          <cell r="C93">
            <v>257.649</v>
          </cell>
          <cell r="D93">
            <v>1102.837</v>
          </cell>
          <cell r="E93">
            <v>3292.3660000000004</v>
          </cell>
          <cell r="F93">
            <v>107.048</v>
          </cell>
          <cell r="G93">
            <v>220.52800000000002</v>
          </cell>
          <cell r="H93">
            <v>0</v>
          </cell>
          <cell r="I93">
            <v>477.24599999999998</v>
          </cell>
          <cell r="J93">
            <v>0</v>
          </cell>
          <cell r="K93">
            <v>5457.6740000000009</v>
          </cell>
        </row>
        <row r="94">
          <cell r="B94">
            <v>0</v>
          </cell>
          <cell r="C94">
            <v>92.369</v>
          </cell>
          <cell r="D94">
            <v>801.61599999999999</v>
          </cell>
          <cell r="E94">
            <v>3727.7</v>
          </cell>
          <cell r="F94">
            <v>111.349</v>
          </cell>
          <cell r="G94">
            <v>821.58500000000004</v>
          </cell>
          <cell r="H94">
            <v>111.232</v>
          </cell>
          <cell r="I94">
            <v>640.79600000000005</v>
          </cell>
          <cell r="J94">
            <v>0</v>
          </cell>
          <cell r="K94">
            <v>6306.6469999999999</v>
          </cell>
        </row>
        <row r="95">
          <cell r="B95">
            <v>0</v>
          </cell>
          <cell r="C95">
            <v>80.174000000000007</v>
          </cell>
          <cell r="D95">
            <v>641.274</v>
          </cell>
          <cell r="E95">
            <v>4049.627</v>
          </cell>
          <cell r="F95">
            <v>159.203</v>
          </cell>
          <cell r="G95">
            <v>892.15599999999995</v>
          </cell>
          <cell r="H95">
            <v>221.15800000000002</v>
          </cell>
          <cell r="I95">
            <v>1093.4859999999999</v>
          </cell>
          <cell r="J95">
            <v>0.67100000000000004</v>
          </cell>
          <cell r="K95">
            <v>7137.7490000000007</v>
          </cell>
        </row>
        <row r="96">
          <cell r="B96">
            <v>0</v>
          </cell>
          <cell r="C96">
            <v>41.161999999999999</v>
          </cell>
          <cell r="D96">
            <v>438.11899999999997</v>
          </cell>
          <cell r="E96">
            <v>4205.3570000000009</v>
          </cell>
          <cell r="F96">
            <v>117.116</v>
          </cell>
          <cell r="G96">
            <v>993.99</v>
          </cell>
          <cell r="H96">
            <v>420.87099999999998</v>
          </cell>
          <cell r="I96">
            <v>1050.653</v>
          </cell>
          <cell r="J96">
            <v>9.94</v>
          </cell>
          <cell r="K96">
            <v>7277.2080000000005</v>
          </cell>
        </row>
        <row r="97">
          <cell r="B97">
            <v>0</v>
          </cell>
          <cell r="C97">
            <v>38.817</v>
          </cell>
          <cell r="D97">
            <v>357.04599999999999</v>
          </cell>
          <cell r="E97">
            <v>3757.2940000000003</v>
          </cell>
          <cell r="F97">
            <v>209.53200000000001</v>
          </cell>
          <cell r="G97">
            <v>1739.0890000000002</v>
          </cell>
          <cell r="H97">
            <v>754.04899999999998</v>
          </cell>
          <cell r="I97">
            <v>1192.6139999999998</v>
          </cell>
          <cell r="J97">
            <v>13.035</v>
          </cell>
          <cell r="K97">
            <v>8061.4759999999997</v>
          </cell>
        </row>
        <row r="98">
          <cell r="B98">
            <v>0</v>
          </cell>
          <cell r="C98">
            <v>69.489000000000004</v>
          </cell>
          <cell r="D98">
            <v>305.42199999999997</v>
          </cell>
          <cell r="E98">
            <v>2888.5349999999999</v>
          </cell>
          <cell r="F98">
            <v>297.68000000000006</v>
          </cell>
          <cell r="G98">
            <v>1928.404</v>
          </cell>
          <cell r="H98">
            <v>1707.22</v>
          </cell>
          <cell r="I98">
            <v>1230.8969999999999</v>
          </cell>
          <cell r="J98">
            <v>31.488999999999997</v>
          </cell>
          <cell r="K98">
            <v>8459.1360000000004</v>
          </cell>
        </row>
        <row r="99">
          <cell r="B99">
            <v>0</v>
          </cell>
          <cell r="C99">
            <v>34.914000000000001</v>
          </cell>
          <cell r="D99">
            <v>247.499</v>
          </cell>
          <cell r="E99">
            <v>2173.3610000000003</v>
          </cell>
          <cell r="F99">
            <v>169.39700000000002</v>
          </cell>
          <cell r="G99">
            <v>2854.8</v>
          </cell>
          <cell r="H99">
            <v>2097.6619999999998</v>
          </cell>
          <cell r="I99">
            <v>1357.5070000000001</v>
          </cell>
          <cell r="J99">
            <v>33.637</v>
          </cell>
          <cell r="K99">
            <v>8968.777</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D1171C-EC5A-4A7B-9114-821959AF4FA8}" name="Table1" displayName="Table1" ref="A6:K47" totalsRowShown="0" headerRowDxfId="25" dataDxfId="24" dataCellStyle="Percent">
  <autoFilter ref="A6:K47" xr:uid="{2F66687E-F303-4FBE-BF4E-647857EADB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31195AD-710F-49DC-9CA9-3AEAA47549F4}" name="Model year" dataDxfId="23"/>
    <tableColumn id="2" xr3:uid="{A0CACE60-222C-4E3A-9715-37A74EED1746}" name="3-speed" dataDxfId="22" dataCellStyle="Percent"/>
    <tableColumn id="3" xr3:uid="{E109F1CB-3FBC-4BD8-803A-29A52394ECF1}" name="4-speed" dataDxfId="21" dataCellStyle="Percent"/>
    <tableColumn id="4" xr3:uid="{E91122FC-2AEB-464F-8B34-D6DD71F421D5}" name="5-speed" dataDxfId="20" dataCellStyle="Percent"/>
    <tableColumn id="5" xr3:uid="{D1636006-DDC7-4E1D-BCEB-077461D821FA}" name="6-speed" dataDxfId="19" dataCellStyle="Percent"/>
    <tableColumn id="6" xr3:uid="{01135B41-05D7-49C5-974B-FCBDBC4B41A4}" name="7-speed" dataDxfId="18" dataCellStyle="Percent"/>
    <tableColumn id="7" xr3:uid="{464966E6-08CC-4EBC-872C-C099DCEA4638}" name="8-speed" dataDxfId="17" dataCellStyle="Percent"/>
    <tableColumn id="8" xr3:uid="{D8527E27-BFB2-41BC-A054-B5378FB1D06E}" name="9&amp;10-speed" dataDxfId="16" dataCellStyle="Percent"/>
    <tableColumn id="9" xr3:uid="{133560A3-5A90-4140-B207-3FC939509C51}" name="CVT" dataDxfId="15" dataCellStyle="Percent"/>
    <tableColumn id="10" xr3:uid="{8A220BEC-29A7-46EC-920A-E0CCBEA220C3}" name="Other" dataDxfId="14" dataCellStyle="Percent"/>
    <tableColumn id="11" xr3:uid="{053BEB9D-9968-408E-A3CB-AC36DEAC3C01}" name="Total" dataDxfId="13">
      <calculatedColumnFormula>SUM(B7:J7)</calculatedColumnFormula>
    </tableColumn>
  </tableColumns>
  <tableStyleInfo name="TableStyleMedium15" showFirstColumn="0" showLastColumn="0" showRowStripes="1" showColumnStripes="0"/>
  <extLst>
    <ext xmlns:x14="http://schemas.microsoft.com/office/spreadsheetml/2009/9/main" uri="{504A1905-F514-4f6f-8877-14C23A59335A}">
      <x14:table altTextSummary="New Light Vehicle Production Share by Transmission Type, 1980-2020, Light Trucks_x000d__x000a_"/>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14531B-64A3-4B3A-A6F1-B177DAC3DA28}" name="Table2" displayName="Table2" ref="A49:K90" totalsRowShown="0" headerRowDxfId="12" dataDxfId="11" dataCellStyle="Percent">
  <autoFilter ref="A49:K90" xr:uid="{55BBC68A-3DD6-4A56-9253-CE4CC818CF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9AD7CAD-7BD7-4A24-80DB-61D85CD7A470}" name="Model year" dataDxfId="10"/>
    <tableColumn id="2" xr3:uid="{3260E88A-3197-4B6D-8148-D443A35D11A8}" name="3-speed" dataDxfId="9" dataCellStyle="Percent"/>
    <tableColumn id="3" xr3:uid="{B210AB07-E6B7-4F5A-AAF5-AF66E0017BB6}" name="4-speed" dataDxfId="8" dataCellStyle="Percent"/>
    <tableColumn id="4" xr3:uid="{1E0C9E6F-621E-442E-981B-ADBF6729D95B}" name="5-speed" dataDxfId="7" dataCellStyle="Percent"/>
    <tableColumn id="5" xr3:uid="{F724B735-05AC-4514-A862-7145E8EC7D29}" name="6-speed" dataDxfId="6" dataCellStyle="Percent"/>
    <tableColumn id="6" xr3:uid="{EFF1D4E6-A850-493D-8276-A75456D7D792}" name="7-speed" dataDxfId="5" dataCellStyle="Percent"/>
    <tableColumn id="7" xr3:uid="{1FAC31F4-D8AF-4819-8828-C0F6D769568B}" name="8-speed" dataDxfId="4" dataCellStyle="Percent"/>
    <tableColumn id="8" xr3:uid="{F04656ED-F280-4C26-AB0D-B07A9D8A408C}" name="9&amp;10-speed" dataDxfId="3" dataCellStyle="Percent"/>
    <tableColumn id="9" xr3:uid="{E2F8253F-8C05-4030-A0FF-2111BD2E4B79}" name="CVT" dataDxfId="2" dataCellStyle="Percent"/>
    <tableColumn id="10" xr3:uid="{5DC1933B-83ED-4435-9C84-590DFDE05F3F}" name="Other" dataDxfId="1" dataCellStyle="Percent"/>
    <tableColumn id="11" xr3:uid="{9B5A05DE-891A-4C37-BBF9-22034CC7EB3C}" name="Total" dataDxfId="0">
      <calculatedColumnFormula>SUM(B50:J50)</calculatedColumnFormula>
    </tableColumn>
  </tableColumns>
  <tableStyleInfo name="TableStyleMedium15" showFirstColumn="0" showLastColumn="0" showRowStripes="1" showColumnStripes="0"/>
  <extLst>
    <ext xmlns:x14="http://schemas.microsoft.com/office/spreadsheetml/2009/9/main" uri="{504A1905-F514-4f6f-8877-14C23A59335A}">
      <x14:table altTextSummary="New Light Vehicle Production Share by Transmission Type, 1980-2020, Cars_x000d__x000a_"/>
    </ext>
  </extLst>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7E6E6"/>
      </a:lt2>
      <a:accent1>
        <a:srgbClr val="297C5E"/>
      </a:accent1>
      <a:accent2>
        <a:srgbClr val="92D050"/>
      </a:accent2>
      <a:accent3>
        <a:srgbClr val="0070C0"/>
      </a:accent3>
      <a:accent4>
        <a:srgbClr val="66CCFF"/>
      </a:accent4>
      <a:accent5>
        <a:srgbClr val="FFA600"/>
      </a:accent5>
      <a:accent6>
        <a:srgbClr val="FFCE2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gov/eere/vehicles/articles/fotw-1185-may-10-2021-nearly-one-third-all-light-duty-trucks-and-7-cars" TargetMode="External"/><Relationship Id="rId1" Type="http://schemas.openxmlformats.org/officeDocument/2006/relationships/hyperlink" Target="https://www.epa.gov/automotive-trends"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0188-3F5E-48AC-8EF5-F920FB860851}">
  <dimension ref="A1:W98"/>
  <sheetViews>
    <sheetView tabSelected="1" zoomScaleNormal="100" workbookViewId="0">
      <selection activeCell="A2" sqref="A2"/>
    </sheetView>
  </sheetViews>
  <sheetFormatPr defaultColWidth="8.85546875" defaultRowHeight="12" x14ac:dyDescent="0.2"/>
  <cols>
    <col min="1" max="1" width="10.85546875" style="2" customWidth="1"/>
    <col min="2" max="5" width="8.7109375" style="2" customWidth="1"/>
    <col min="6" max="6" width="9" style="2" bestFit="1" customWidth="1"/>
    <col min="7" max="7" width="9" style="2" customWidth="1"/>
    <col min="8" max="8" width="11.5703125" style="2" customWidth="1"/>
    <col min="9" max="9" width="6.140625" style="2" customWidth="1"/>
    <col min="10" max="10" width="6.85546875" style="2" customWidth="1"/>
    <col min="11" max="16384" width="8.85546875" style="2"/>
  </cols>
  <sheetData>
    <row r="1" spans="1:23" ht="15" x14ac:dyDescent="0.2">
      <c r="A1" s="20" t="s">
        <v>17</v>
      </c>
    </row>
    <row r="2" spans="1:23" ht="15.75" x14ac:dyDescent="0.25">
      <c r="A2" s="25" t="s">
        <v>18</v>
      </c>
      <c r="M2" s="3"/>
    </row>
    <row r="3" spans="1:23" ht="15" x14ac:dyDescent="0.25">
      <c r="A3" s="1"/>
      <c r="M3" s="3"/>
    </row>
    <row r="4" spans="1:23" x14ac:dyDescent="0.2">
      <c r="A4" s="9" t="s">
        <v>0</v>
      </c>
      <c r="C4" s="4"/>
      <c r="D4" s="5"/>
      <c r="E4" s="5"/>
      <c r="F4" s="5"/>
      <c r="G4" s="5"/>
      <c r="I4" s="5"/>
      <c r="J4" s="5"/>
    </row>
    <row r="5" spans="1:23" ht="18" x14ac:dyDescent="0.25">
      <c r="A5" s="22" t="s">
        <v>11</v>
      </c>
      <c r="B5" s="22"/>
      <c r="C5" s="22"/>
      <c r="D5" s="22"/>
      <c r="E5" s="22"/>
      <c r="F5" s="22"/>
      <c r="G5" s="22"/>
      <c r="H5" s="22"/>
      <c r="I5" s="22"/>
      <c r="J5" s="22"/>
      <c r="K5" s="22"/>
      <c r="M5" s="21" t="s">
        <v>0</v>
      </c>
      <c r="N5" s="21"/>
      <c r="O5" s="21"/>
      <c r="P5" s="21"/>
      <c r="Q5" s="21"/>
      <c r="R5" s="21"/>
      <c r="S5" s="21"/>
      <c r="T5" s="21"/>
      <c r="U5" s="21"/>
      <c r="V5" s="21"/>
      <c r="W5" s="21"/>
    </row>
    <row r="6" spans="1:23" x14ac:dyDescent="0.2">
      <c r="A6" s="14" t="s">
        <v>12</v>
      </c>
      <c r="B6" s="15" t="s">
        <v>1</v>
      </c>
      <c r="C6" s="15" t="s">
        <v>2</v>
      </c>
      <c r="D6" s="14" t="s">
        <v>3</v>
      </c>
      <c r="E6" s="14" t="s">
        <v>4</v>
      </c>
      <c r="F6" s="14" t="s">
        <v>5</v>
      </c>
      <c r="G6" s="14" t="s">
        <v>6</v>
      </c>
      <c r="H6" s="14" t="s">
        <v>7</v>
      </c>
      <c r="I6" s="14" t="s">
        <v>8</v>
      </c>
      <c r="J6" s="15" t="s">
        <v>9</v>
      </c>
      <c r="K6" s="15" t="s">
        <v>10</v>
      </c>
      <c r="M6" s="6"/>
      <c r="N6" s="6"/>
      <c r="O6" s="6"/>
      <c r="P6" s="6"/>
      <c r="Q6" s="6"/>
      <c r="R6" s="6"/>
      <c r="S6" s="6"/>
      <c r="T6" s="6"/>
      <c r="U6" s="6"/>
      <c r="V6" s="6"/>
      <c r="W6" s="6"/>
    </row>
    <row r="7" spans="1:23" x14ac:dyDescent="0.2">
      <c r="A7" s="14">
        <v>1980</v>
      </c>
      <c r="B7" s="7">
        <f>[1]Table!B60/[1]Table!$K60</f>
        <v>0.63913887285758386</v>
      </c>
      <c r="C7" s="7">
        <f>[1]Table!C60/[1]Table!$K60</f>
        <v>0.25334586012052557</v>
      </c>
      <c r="D7" s="7">
        <f>[1]Table!D60/[1]Table!$K60</f>
        <v>0.10751526702189054</v>
      </c>
      <c r="E7" s="7">
        <f>[1]Table!E60/[1]Table!$K60</f>
        <v>0</v>
      </c>
      <c r="F7" s="7">
        <f>[1]Table!F60/[1]Table!$K60</f>
        <v>0</v>
      </c>
      <c r="G7" s="7">
        <f>[1]Table!G60/[1]Table!$K60</f>
        <v>0</v>
      </c>
      <c r="H7" s="7">
        <f>[1]Table!H60/[1]Table!$K60</f>
        <v>0</v>
      </c>
      <c r="I7" s="7">
        <f>[1]Table!I60/[1]Table!$K60</f>
        <v>0</v>
      </c>
      <c r="J7" s="7">
        <f>[1]Table!J60/[1]Table!$K60</f>
        <v>0</v>
      </c>
      <c r="K7" s="16">
        <f t="shared" ref="K7:K47" si="0">SUM(B7:J7)</f>
        <v>0.99999999999999989</v>
      </c>
      <c r="M7" s="6"/>
      <c r="N7" s="6"/>
      <c r="O7" s="6"/>
      <c r="P7" s="6"/>
      <c r="Q7" s="6"/>
      <c r="R7" s="6"/>
      <c r="S7" s="6"/>
      <c r="T7" s="6"/>
      <c r="U7" s="6"/>
      <c r="V7" s="6"/>
      <c r="W7" s="6"/>
    </row>
    <row r="8" spans="1:23" x14ac:dyDescent="0.2">
      <c r="A8" s="14">
        <v>1981</v>
      </c>
      <c r="B8" s="7">
        <f>[1]Table!B61/[1]Table!$K61</f>
        <v>0.58872266973532794</v>
      </c>
      <c r="C8" s="7">
        <f>[1]Table!C61/[1]Table!$K61</f>
        <v>0.27184512415170092</v>
      </c>
      <c r="D8" s="7">
        <f>[1]Table!D61/[1]Table!$K61</f>
        <v>0.13943220611297102</v>
      </c>
      <c r="E8" s="7">
        <f>[1]Table!E61/[1]Table!$K61</f>
        <v>0</v>
      </c>
      <c r="F8" s="7">
        <f>[1]Table!F61/[1]Table!$K61</f>
        <v>0</v>
      </c>
      <c r="G8" s="7">
        <f>[1]Table!G61/[1]Table!$K61</f>
        <v>0</v>
      </c>
      <c r="H8" s="7">
        <f>[1]Table!H61/[1]Table!$K61</f>
        <v>0</v>
      </c>
      <c r="I8" s="7">
        <f>[1]Table!I61/[1]Table!$K61</f>
        <v>0</v>
      </c>
      <c r="J8" s="7">
        <f>[1]Table!J61/[1]Table!$K61</f>
        <v>0</v>
      </c>
      <c r="K8" s="16">
        <f t="shared" si="0"/>
        <v>0.99999999999999989</v>
      </c>
    </row>
    <row r="9" spans="1:23" x14ac:dyDescent="0.2">
      <c r="A9" s="14">
        <v>1982</v>
      </c>
      <c r="B9" s="7">
        <f>[1]Table!B62/[1]Table!$K62</f>
        <v>0.50752046816236063</v>
      </c>
      <c r="C9" s="7">
        <f>[1]Table!C62/[1]Table!$K62</f>
        <v>0.32998838958187243</v>
      </c>
      <c r="D9" s="7">
        <f>[1]Table!D62/[1]Table!$K62</f>
        <v>0.16249114225576697</v>
      </c>
      <c r="E9" s="7">
        <f>[1]Table!E62/[1]Table!$K62</f>
        <v>0</v>
      </c>
      <c r="F9" s="7">
        <f>[1]Table!F62/[1]Table!$K62</f>
        <v>0</v>
      </c>
      <c r="G9" s="7">
        <f>[1]Table!G62/[1]Table!$K62</f>
        <v>0</v>
      </c>
      <c r="H9" s="7">
        <f>[1]Table!H62/[1]Table!$K62</f>
        <v>0</v>
      </c>
      <c r="I9" s="7">
        <f>[1]Table!I62/[1]Table!$K62</f>
        <v>0</v>
      </c>
      <c r="J9" s="7">
        <f>[1]Table!J62/[1]Table!$K62</f>
        <v>0</v>
      </c>
      <c r="K9" s="16">
        <f t="shared" si="0"/>
        <v>1</v>
      </c>
    </row>
    <row r="10" spans="1:23" x14ac:dyDescent="0.2">
      <c r="A10" s="14">
        <v>1983</v>
      </c>
      <c r="B10" s="7">
        <f>[1]Table!B63/[1]Table!$K63</f>
        <v>0.30830360711452892</v>
      </c>
      <c r="C10" s="7">
        <f>[1]Table!C63/[1]Table!$K63</f>
        <v>0.50426769390126513</v>
      </c>
      <c r="D10" s="7">
        <f>[1]Table!D63/[1]Table!$K63</f>
        <v>0.18411962600990472</v>
      </c>
      <c r="E10" s="7">
        <f>[1]Table!E63/[1]Table!$K63</f>
        <v>0</v>
      </c>
      <c r="F10" s="7">
        <f>[1]Table!F63/[1]Table!$K63</f>
        <v>0</v>
      </c>
      <c r="G10" s="7">
        <f>[1]Table!G63/[1]Table!$K63</f>
        <v>0</v>
      </c>
      <c r="H10" s="7">
        <f>[1]Table!H63/[1]Table!$K63</f>
        <v>0</v>
      </c>
      <c r="I10" s="7">
        <f>[1]Table!I63/[1]Table!$K63</f>
        <v>0</v>
      </c>
      <c r="J10" s="7">
        <f>[1]Table!J63/[1]Table!$K63</f>
        <v>3.3090729743011946E-3</v>
      </c>
      <c r="K10" s="16">
        <f t="shared" si="0"/>
        <v>0.99999999999999989</v>
      </c>
    </row>
    <row r="11" spans="1:23" x14ac:dyDescent="0.2">
      <c r="A11" s="14">
        <v>1984</v>
      </c>
      <c r="B11" s="7">
        <f>[1]Table!B64/[1]Table!$K64</f>
        <v>0.35712965451324075</v>
      </c>
      <c r="C11" s="7">
        <f>[1]Table!C64/[1]Table!$K64</f>
        <v>0.42839488683001214</v>
      </c>
      <c r="D11" s="7">
        <f>[1]Table!D64/[1]Table!$K64</f>
        <v>0.21447363460923427</v>
      </c>
      <c r="E11" s="7">
        <f>[1]Table!E64/[1]Table!$K64</f>
        <v>0</v>
      </c>
      <c r="F11" s="7">
        <f>[1]Table!F64/[1]Table!$K64</f>
        <v>0</v>
      </c>
      <c r="G11" s="7">
        <f>[1]Table!G64/[1]Table!$K64</f>
        <v>0</v>
      </c>
      <c r="H11" s="7">
        <f>[1]Table!H64/[1]Table!$K64</f>
        <v>0</v>
      </c>
      <c r="I11" s="7">
        <f>[1]Table!I64/[1]Table!$K64</f>
        <v>0</v>
      </c>
      <c r="J11" s="7">
        <f>[1]Table!J64/[1]Table!$K64</f>
        <v>1.824047512789613E-6</v>
      </c>
      <c r="K11" s="16">
        <f t="shared" si="0"/>
        <v>1</v>
      </c>
    </row>
    <row r="12" spans="1:23" x14ac:dyDescent="0.2">
      <c r="A12" s="14">
        <v>1985</v>
      </c>
      <c r="B12" s="7">
        <f>[1]Table!B65/[1]Table!$K65</f>
        <v>0.37684327991213412</v>
      </c>
      <c r="C12" s="7">
        <f>[1]Table!C65/[1]Table!$K65</f>
        <v>0.40926462050320683</v>
      </c>
      <c r="D12" s="7">
        <f>[1]Table!D65/[1]Table!$K65</f>
        <v>0.21389209958465899</v>
      </c>
      <c r="E12" s="7">
        <f>[1]Table!E65/[1]Table!$K65</f>
        <v>0</v>
      </c>
      <c r="F12" s="7">
        <f>[1]Table!F65/[1]Table!$K65</f>
        <v>0</v>
      </c>
      <c r="G12" s="7">
        <f>[1]Table!G65/[1]Table!$K65</f>
        <v>0</v>
      </c>
      <c r="H12" s="7">
        <f>[1]Table!H65/[1]Table!$K65</f>
        <v>0</v>
      </c>
      <c r="I12" s="7">
        <f>[1]Table!I65/[1]Table!$K65</f>
        <v>0</v>
      </c>
      <c r="J12" s="7">
        <f>[1]Table!J65/[1]Table!$K65</f>
        <v>0</v>
      </c>
      <c r="K12" s="16">
        <f t="shared" si="0"/>
        <v>1</v>
      </c>
    </row>
    <row r="13" spans="1:23" x14ac:dyDescent="0.2">
      <c r="A13" s="14">
        <v>1986</v>
      </c>
      <c r="B13" s="7">
        <f>[1]Table!B66/[1]Table!$K66</f>
        <v>0.29504482985071012</v>
      </c>
      <c r="C13" s="7">
        <f>[1]Table!C66/[1]Table!$K66</f>
        <v>0.39580840779340748</v>
      </c>
      <c r="D13" s="7">
        <f>[1]Table!D66/[1]Table!$K66</f>
        <v>0.3091467623558824</v>
      </c>
      <c r="E13" s="7">
        <f>[1]Table!E66/[1]Table!$K66</f>
        <v>0</v>
      </c>
      <c r="F13" s="7">
        <f>[1]Table!F66/[1]Table!$K66</f>
        <v>0</v>
      </c>
      <c r="G13" s="7">
        <f>[1]Table!G66/[1]Table!$K66</f>
        <v>0</v>
      </c>
      <c r="H13" s="7">
        <f>[1]Table!H66/[1]Table!$K66</f>
        <v>0</v>
      </c>
      <c r="I13" s="7">
        <f>[1]Table!I66/[1]Table!$K66</f>
        <v>0</v>
      </c>
      <c r="J13" s="7">
        <f>[1]Table!J66/[1]Table!$K66</f>
        <v>0</v>
      </c>
      <c r="K13" s="16">
        <f t="shared" si="0"/>
        <v>1</v>
      </c>
    </row>
    <row r="14" spans="1:23" x14ac:dyDescent="0.2">
      <c r="A14" s="14">
        <v>1987</v>
      </c>
      <c r="B14" s="7">
        <f>[1]Table!B67/[1]Table!$K67</f>
        <v>0.26191453490818983</v>
      </c>
      <c r="C14" s="7">
        <f>[1]Table!C67/[1]Table!$K67</f>
        <v>0.43935201804268553</v>
      </c>
      <c r="D14" s="7">
        <f>[1]Table!D67/[1]Table!$K67</f>
        <v>0.29816948934347698</v>
      </c>
      <c r="E14" s="7">
        <f>[1]Table!E67/[1]Table!$K67</f>
        <v>0</v>
      </c>
      <c r="F14" s="7">
        <f>[1]Table!F67/[1]Table!$K67</f>
        <v>0</v>
      </c>
      <c r="G14" s="7">
        <f>[1]Table!G67/[1]Table!$K67</f>
        <v>0</v>
      </c>
      <c r="H14" s="7">
        <f>[1]Table!H67/[1]Table!$K67</f>
        <v>0</v>
      </c>
      <c r="I14" s="7">
        <f>[1]Table!I67/[1]Table!$K67</f>
        <v>0</v>
      </c>
      <c r="J14" s="7">
        <f>[1]Table!J67/[1]Table!$K67</f>
        <v>5.6395770564774675E-4</v>
      </c>
      <c r="K14" s="16">
        <f t="shared" si="0"/>
        <v>1</v>
      </c>
    </row>
    <row r="15" spans="1:23" x14ac:dyDescent="0.2">
      <c r="A15" s="14">
        <v>1988</v>
      </c>
      <c r="B15" s="7">
        <f>[1]Table!B68/[1]Table!$K68</f>
        <v>0.22501988737230511</v>
      </c>
      <c r="C15" s="7">
        <f>[1]Table!C68/[1]Table!$K68</f>
        <v>0.45868437728929495</v>
      </c>
      <c r="D15" s="7">
        <f>[1]Table!D68/[1]Table!$K68</f>
        <v>0.31629573533839994</v>
      </c>
      <c r="E15" s="7">
        <f>[1]Table!E68/[1]Table!$K68</f>
        <v>0</v>
      </c>
      <c r="F15" s="7">
        <f>[1]Table!F68/[1]Table!$K68</f>
        <v>0</v>
      </c>
      <c r="G15" s="7">
        <f>[1]Table!G68/[1]Table!$K68</f>
        <v>0</v>
      </c>
      <c r="H15" s="7">
        <f>[1]Table!H68/[1]Table!$K68</f>
        <v>0</v>
      </c>
      <c r="I15" s="7">
        <f>[1]Table!I68/[1]Table!$K68</f>
        <v>0</v>
      </c>
      <c r="J15" s="7">
        <f>[1]Table!J68/[1]Table!$K68</f>
        <v>0</v>
      </c>
      <c r="K15" s="16">
        <f t="shared" si="0"/>
        <v>1</v>
      </c>
    </row>
    <row r="16" spans="1:23" x14ac:dyDescent="0.2">
      <c r="A16" s="14">
        <v>1989</v>
      </c>
      <c r="B16" s="7">
        <f>[1]Table!B69/[1]Table!$K69</f>
        <v>0.15392849343527537</v>
      </c>
      <c r="C16" s="7">
        <f>[1]Table!C69/[1]Table!$K69</f>
        <v>0.54911000983293246</v>
      </c>
      <c r="D16" s="7">
        <f>[1]Table!D69/[1]Table!$K69</f>
        <v>0.29688777862382842</v>
      </c>
      <c r="E16" s="7">
        <f>[1]Table!E69/[1]Table!$K69</f>
        <v>0</v>
      </c>
      <c r="F16" s="7">
        <f>[1]Table!F69/[1]Table!$K69</f>
        <v>0</v>
      </c>
      <c r="G16" s="7">
        <f>[1]Table!G69/[1]Table!$K69</f>
        <v>0</v>
      </c>
      <c r="H16" s="7">
        <f>[1]Table!H69/[1]Table!$K69</f>
        <v>0</v>
      </c>
      <c r="I16" s="7">
        <f>[1]Table!I69/[1]Table!$K69</f>
        <v>0</v>
      </c>
      <c r="J16" s="7">
        <f>[1]Table!J69/[1]Table!$K69</f>
        <v>7.3718107963519921E-5</v>
      </c>
      <c r="K16" s="16">
        <f t="shared" si="0"/>
        <v>0.99999999999999978</v>
      </c>
    </row>
    <row r="17" spans="1:11" x14ac:dyDescent="0.2">
      <c r="A17" s="14">
        <v>1990</v>
      </c>
      <c r="B17" s="7">
        <f>[1]Table!B70/[1]Table!$K70</f>
        <v>0.13077048338272448</v>
      </c>
      <c r="C17" s="7">
        <f>[1]Table!C70/[1]Table!$K70</f>
        <v>0.61029157941994283</v>
      </c>
      <c r="D17" s="7">
        <f>[1]Table!D70/[1]Table!$K70</f>
        <v>0.25885852273593246</v>
      </c>
      <c r="E17" s="7">
        <f>[1]Table!E70/[1]Table!$K70</f>
        <v>0</v>
      </c>
      <c r="F17" s="7">
        <f>[1]Table!F70/[1]Table!$K70</f>
        <v>0</v>
      </c>
      <c r="G17" s="7">
        <f>[1]Table!G70/[1]Table!$K70</f>
        <v>0</v>
      </c>
      <c r="H17" s="7">
        <f>[1]Table!H70/[1]Table!$K70</f>
        <v>0</v>
      </c>
      <c r="I17" s="7">
        <f>[1]Table!I70/[1]Table!$K70</f>
        <v>0</v>
      </c>
      <c r="J17" s="7">
        <f>[1]Table!J70/[1]Table!$K70</f>
        <v>7.9414461400159842E-5</v>
      </c>
      <c r="K17" s="16">
        <f t="shared" si="0"/>
        <v>0.99999999999999989</v>
      </c>
    </row>
    <row r="18" spans="1:11" x14ac:dyDescent="0.2">
      <c r="A18" s="14">
        <v>1991</v>
      </c>
      <c r="B18" s="7">
        <f>[1]Table!B71/[1]Table!$K71</f>
        <v>7.803939079117779E-2</v>
      </c>
      <c r="C18" s="7">
        <f>[1]Table!C71/[1]Table!$K71</f>
        <v>0.61184165464537676</v>
      </c>
      <c r="D18" s="7">
        <f>[1]Table!D71/[1]Table!$K71</f>
        <v>0.31011895456344546</v>
      </c>
      <c r="E18" s="7">
        <f>[1]Table!E71/[1]Table!$K71</f>
        <v>0</v>
      </c>
      <c r="F18" s="7">
        <f>[1]Table!F71/[1]Table!$K71</f>
        <v>0</v>
      </c>
      <c r="G18" s="7">
        <f>[1]Table!G71/[1]Table!$K71</f>
        <v>0</v>
      </c>
      <c r="H18" s="7">
        <f>[1]Table!H71/[1]Table!$K71</f>
        <v>0</v>
      </c>
      <c r="I18" s="7">
        <f>[1]Table!I71/[1]Table!$K71</f>
        <v>0</v>
      </c>
      <c r="J18" s="7">
        <f>[1]Table!J71/[1]Table!$K71</f>
        <v>0</v>
      </c>
      <c r="K18" s="16">
        <f t="shared" si="0"/>
        <v>1</v>
      </c>
    </row>
    <row r="19" spans="1:11" x14ac:dyDescent="0.2">
      <c r="A19" s="14">
        <v>1992</v>
      </c>
      <c r="B19" s="7">
        <f>[1]Table!B72/[1]Table!$K72</f>
        <v>8.5093651029554282E-2</v>
      </c>
      <c r="C19" s="7">
        <f>[1]Table!C72/[1]Table!$K72</f>
        <v>0.66063119203066156</v>
      </c>
      <c r="D19" s="7">
        <f>[1]Table!D72/[1]Table!$K72</f>
        <v>0.25427515693978414</v>
      </c>
      <c r="E19" s="7">
        <f>[1]Table!E72/[1]Table!$K72</f>
        <v>0</v>
      </c>
      <c r="F19" s="7">
        <f>[1]Table!F72/[1]Table!$K72</f>
        <v>0</v>
      </c>
      <c r="G19" s="7">
        <f>[1]Table!G72/[1]Table!$K72</f>
        <v>0</v>
      </c>
      <c r="H19" s="7">
        <f>[1]Table!H72/[1]Table!$K72</f>
        <v>0</v>
      </c>
      <c r="I19" s="7">
        <f>[1]Table!I72/[1]Table!$K72</f>
        <v>0</v>
      </c>
      <c r="J19" s="7">
        <f>[1]Table!J72/[1]Table!$K72</f>
        <v>0</v>
      </c>
      <c r="K19" s="16">
        <f t="shared" si="0"/>
        <v>1</v>
      </c>
    </row>
    <row r="20" spans="1:11" x14ac:dyDescent="0.2">
      <c r="A20" s="14">
        <v>1993</v>
      </c>
      <c r="B20" s="7">
        <f>[1]Table!B73/[1]Table!$K73</f>
        <v>7.5161327918716284E-2</v>
      </c>
      <c r="C20" s="7">
        <f>[1]Table!C73/[1]Table!$K73</f>
        <v>0.68437558171826363</v>
      </c>
      <c r="D20" s="7">
        <f>[1]Table!D73/[1]Table!$K73</f>
        <v>0.24046309036302024</v>
      </c>
      <c r="E20" s="7">
        <f>[1]Table!E73/[1]Table!$K73</f>
        <v>0</v>
      </c>
      <c r="F20" s="7">
        <f>[1]Table!F73/[1]Table!$K73</f>
        <v>0</v>
      </c>
      <c r="G20" s="7">
        <f>[1]Table!G73/[1]Table!$K73</f>
        <v>0</v>
      </c>
      <c r="H20" s="7">
        <f>[1]Table!H73/[1]Table!$K73</f>
        <v>0</v>
      </c>
      <c r="I20" s="7">
        <f>[1]Table!I73/[1]Table!$K73</f>
        <v>0</v>
      </c>
      <c r="J20" s="7">
        <f>[1]Table!J73/[1]Table!$K73</f>
        <v>0</v>
      </c>
      <c r="K20" s="16">
        <f t="shared" si="0"/>
        <v>1.0000000000000002</v>
      </c>
    </row>
    <row r="21" spans="1:11" x14ac:dyDescent="0.2">
      <c r="A21" s="14">
        <v>1994</v>
      </c>
      <c r="B21" s="7">
        <f>[1]Table!B74/[1]Table!$K74</f>
        <v>5.9267281650061863E-2</v>
      </c>
      <c r="C21" s="7">
        <f>[1]Table!C74/[1]Table!$K74</f>
        <v>0.70737914999911689</v>
      </c>
      <c r="D21" s="7">
        <f>[1]Table!D74/[1]Table!$K74</f>
        <v>0.2333535683508213</v>
      </c>
      <c r="E21" s="7">
        <f>[1]Table!E74/[1]Table!$K74</f>
        <v>0</v>
      </c>
      <c r="F21" s="7">
        <f>[1]Table!F74/[1]Table!$K74</f>
        <v>0</v>
      </c>
      <c r="G21" s="7">
        <f>[1]Table!G74/[1]Table!$K74</f>
        <v>0</v>
      </c>
      <c r="H21" s="7">
        <f>[1]Table!H74/[1]Table!$K74</f>
        <v>0</v>
      </c>
      <c r="I21" s="7">
        <f>[1]Table!I74/[1]Table!$K74</f>
        <v>0</v>
      </c>
      <c r="J21" s="7">
        <f>[1]Table!J74/[1]Table!$K74</f>
        <v>0</v>
      </c>
      <c r="K21" s="16">
        <f t="shared" si="0"/>
        <v>1</v>
      </c>
    </row>
    <row r="22" spans="1:11" x14ac:dyDescent="0.2">
      <c r="A22" s="14">
        <v>1995</v>
      </c>
      <c r="B22" s="7">
        <f>[1]Table!B75/[1]Table!$K75</f>
        <v>5.2471993455357469E-2</v>
      </c>
      <c r="C22" s="7">
        <f>[1]Table!C75/[1]Table!$K75</f>
        <v>0.74308389329541313</v>
      </c>
      <c r="D22" s="7">
        <f>[1]Table!D75/[1]Table!$K75</f>
        <v>0.20444411324922943</v>
      </c>
      <c r="E22" s="7">
        <f>[1]Table!E75/[1]Table!$K75</f>
        <v>0</v>
      </c>
      <c r="F22" s="7">
        <f>[1]Table!F75/[1]Table!$K75</f>
        <v>0</v>
      </c>
      <c r="G22" s="7">
        <f>[1]Table!G75/[1]Table!$K75</f>
        <v>0</v>
      </c>
      <c r="H22" s="7">
        <f>[1]Table!H75/[1]Table!$K75</f>
        <v>0</v>
      </c>
      <c r="I22" s="7">
        <f>[1]Table!I75/[1]Table!$K75</f>
        <v>0</v>
      </c>
      <c r="J22" s="7">
        <f>[1]Table!J75/[1]Table!$K75</f>
        <v>0</v>
      </c>
      <c r="K22" s="16">
        <f t="shared" si="0"/>
        <v>1</v>
      </c>
    </row>
    <row r="23" spans="1:11" x14ac:dyDescent="0.2">
      <c r="A23" s="14">
        <v>1996</v>
      </c>
      <c r="B23" s="7">
        <f>[1]Table!B76/[1]Table!$K76</f>
        <v>5.5697939563592223E-2</v>
      </c>
      <c r="C23" s="7">
        <f>[1]Table!C76/[1]Table!$K76</f>
        <v>0.78820359790183459</v>
      </c>
      <c r="D23" s="7">
        <f>[1]Table!D76/[1]Table!$K76</f>
        <v>0.15596437773580299</v>
      </c>
      <c r="E23" s="7">
        <f>[1]Table!E76/[1]Table!$K76</f>
        <v>0</v>
      </c>
      <c r="F23" s="7">
        <f>[1]Table!F76/[1]Table!$K76</f>
        <v>0</v>
      </c>
      <c r="G23" s="7">
        <f>[1]Table!G76/[1]Table!$K76</f>
        <v>0</v>
      </c>
      <c r="H23" s="7">
        <f>[1]Table!H76/[1]Table!$K76</f>
        <v>0</v>
      </c>
      <c r="I23" s="7">
        <f>[1]Table!I76/[1]Table!$K76</f>
        <v>0</v>
      </c>
      <c r="J23" s="7">
        <f>[1]Table!J76/[1]Table!$K76</f>
        <v>1.3408479877012429E-4</v>
      </c>
      <c r="K23" s="16">
        <f t="shared" si="0"/>
        <v>0.99999999999999989</v>
      </c>
    </row>
    <row r="24" spans="1:11" x14ac:dyDescent="0.2">
      <c r="A24" s="14">
        <v>1997</v>
      </c>
      <c r="B24" s="7">
        <f>[1]Table!B77/[1]Table!$K77</f>
        <v>4.2382686177509614E-2</v>
      </c>
      <c r="C24" s="7">
        <f>[1]Table!C77/[1]Table!$K77</f>
        <v>0.75670003371817407</v>
      </c>
      <c r="D24" s="7">
        <f>[1]Table!D77/[1]Table!$K77</f>
        <v>0.20091728010431634</v>
      </c>
      <c r="E24" s="7">
        <f>[1]Table!E77/[1]Table!$K77</f>
        <v>0</v>
      </c>
      <c r="F24" s="7">
        <f>[1]Table!F77/[1]Table!$K77</f>
        <v>0</v>
      </c>
      <c r="G24" s="7">
        <f>[1]Table!G77/[1]Table!$K77</f>
        <v>0</v>
      </c>
      <c r="H24" s="7">
        <f>[1]Table!H77/[1]Table!$K77</f>
        <v>0</v>
      </c>
      <c r="I24" s="7">
        <f>[1]Table!I77/[1]Table!$K77</f>
        <v>0</v>
      </c>
      <c r="J24" s="7">
        <f>[1]Table!J77/[1]Table!$K77</f>
        <v>0</v>
      </c>
      <c r="K24" s="16">
        <f t="shared" si="0"/>
        <v>1</v>
      </c>
    </row>
    <row r="25" spans="1:11" x14ac:dyDescent="0.2">
      <c r="A25" s="14">
        <v>1998</v>
      </c>
      <c r="B25" s="7">
        <f>[1]Table!B78/[1]Table!$K78</f>
        <v>2.3575859394549648E-2</v>
      </c>
      <c r="C25" s="7">
        <f>[1]Table!C78/[1]Table!$K78</f>
        <v>0.78734183470498498</v>
      </c>
      <c r="D25" s="7">
        <f>[1]Table!D78/[1]Table!$K78</f>
        <v>0.18908230590046532</v>
      </c>
      <c r="E25" s="7">
        <f>[1]Table!E78/[1]Table!$K78</f>
        <v>0</v>
      </c>
      <c r="F25" s="7">
        <f>[1]Table!F78/[1]Table!$K78</f>
        <v>0</v>
      </c>
      <c r="G25" s="7">
        <f>[1]Table!G78/[1]Table!$K78</f>
        <v>0</v>
      </c>
      <c r="H25" s="7">
        <f>[1]Table!H78/[1]Table!$K78</f>
        <v>0</v>
      </c>
      <c r="I25" s="7">
        <f>[1]Table!I78/[1]Table!$K78</f>
        <v>0</v>
      </c>
      <c r="J25" s="7">
        <f>[1]Table!J78/[1]Table!$K78</f>
        <v>0</v>
      </c>
      <c r="K25" s="16">
        <f t="shared" si="0"/>
        <v>1</v>
      </c>
    </row>
    <row r="26" spans="1:11" x14ac:dyDescent="0.2">
      <c r="A26" s="14">
        <v>1999</v>
      </c>
      <c r="B26" s="7">
        <f>[1]Table!B79/[1]Table!$K79</f>
        <v>1.7110048196520351E-2</v>
      </c>
      <c r="C26" s="7">
        <f>[1]Table!C79/[1]Table!$K79</f>
        <v>0.84073651665964289</v>
      </c>
      <c r="D26" s="7">
        <f>[1]Table!D79/[1]Table!$K79</f>
        <v>0.1421534351438368</v>
      </c>
      <c r="E26" s="7">
        <f>[1]Table!E79/[1]Table!$K79</f>
        <v>0</v>
      </c>
      <c r="F26" s="7">
        <f>[1]Table!F79/[1]Table!$K79</f>
        <v>0</v>
      </c>
      <c r="G26" s="7">
        <f>[1]Table!G79/[1]Table!$K79</f>
        <v>0</v>
      </c>
      <c r="H26" s="7">
        <f>[1]Table!H79/[1]Table!$K79</f>
        <v>0</v>
      </c>
      <c r="I26" s="7">
        <f>[1]Table!I79/[1]Table!$K79</f>
        <v>0</v>
      </c>
      <c r="J26" s="7">
        <f>[1]Table!J79/[1]Table!$K79</f>
        <v>0</v>
      </c>
      <c r="K26" s="16">
        <f t="shared" si="0"/>
        <v>1</v>
      </c>
    </row>
    <row r="27" spans="1:11" x14ac:dyDescent="0.2">
      <c r="A27" s="14">
        <v>2000</v>
      </c>
      <c r="B27" s="7">
        <f>[1]Table!B80/[1]Table!$K80</f>
        <v>1.6451426739715131E-2</v>
      </c>
      <c r="C27" s="7">
        <f>[1]Table!C80/[1]Table!$K80</f>
        <v>0.85642383221521612</v>
      </c>
      <c r="D27" s="7">
        <f>[1]Table!D80/[1]Table!$K80</f>
        <v>0.12712474104506866</v>
      </c>
      <c r="E27" s="7">
        <f>[1]Table!E80/[1]Table!$K80</f>
        <v>0</v>
      </c>
      <c r="F27" s="7">
        <f>[1]Table!F80/[1]Table!$K80</f>
        <v>0</v>
      </c>
      <c r="G27" s="7">
        <f>[1]Table!G80/[1]Table!$K80</f>
        <v>0</v>
      </c>
      <c r="H27" s="7">
        <f>[1]Table!H80/[1]Table!$K80</f>
        <v>0</v>
      </c>
      <c r="I27" s="7">
        <f>[1]Table!I80/[1]Table!$K80</f>
        <v>0</v>
      </c>
      <c r="J27" s="7">
        <f>[1]Table!J80/[1]Table!$K80</f>
        <v>0</v>
      </c>
      <c r="K27" s="16">
        <f t="shared" si="0"/>
        <v>0.99999999999999989</v>
      </c>
    </row>
    <row r="28" spans="1:11" x14ac:dyDescent="0.2">
      <c r="A28" s="14">
        <v>2001</v>
      </c>
      <c r="B28" s="7">
        <f>[1]Table!B81/[1]Table!$K81</f>
        <v>1.0411912973955583E-2</v>
      </c>
      <c r="C28" s="7">
        <f>[1]Table!C81/[1]Table!$K81</f>
        <v>0.82911513837978512</v>
      </c>
      <c r="D28" s="7">
        <f>[1]Table!D81/[1]Table!$K81</f>
        <v>0.1604729486462593</v>
      </c>
      <c r="E28" s="7">
        <f>[1]Table!E81/[1]Table!$K81</f>
        <v>0</v>
      </c>
      <c r="F28" s="7">
        <f>[1]Table!F81/[1]Table!$K81</f>
        <v>0</v>
      </c>
      <c r="G28" s="7">
        <f>[1]Table!G81/[1]Table!$K81</f>
        <v>0</v>
      </c>
      <c r="H28" s="7">
        <f>[1]Table!H81/[1]Table!$K81</f>
        <v>0</v>
      </c>
      <c r="I28" s="7">
        <f>[1]Table!I81/[1]Table!$K81</f>
        <v>0</v>
      </c>
      <c r="J28" s="7">
        <f>[1]Table!J81/[1]Table!$K81</f>
        <v>0</v>
      </c>
      <c r="K28" s="16">
        <f t="shared" si="0"/>
        <v>1</v>
      </c>
    </row>
    <row r="29" spans="1:11" x14ac:dyDescent="0.2">
      <c r="A29" s="14">
        <v>2002</v>
      </c>
      <c r="B29" s="7">
        <f>[1]Table!B82/[1]Table!$K82</f>
        <v>6.1793980682204874E-3</v>
      </c>
      <c r="C29" s="7">
        <f>[1]Table!C82/[1]Table!$K82</f>
        <v>0.76097064335241149</v>
      </c>
      <c r="D29" s="7">
        <f>[1]Table!D82/[1]Table!$K82</f>
        <v>0.232620876275865</v>
      </c>
      <c r="E29" s="7">
        <f>[1]Table!E82/[1]Table!$K82</f>
        <v>0</v>
      </c>
      <c r="F29" s="7">
        <f>[1]Table!F82/[1]Table!$K82</f>
        <v>0</v>
      </c>
      <c r="G29" s="7">
        <f>[1]Table!G82/[1]Table!$K82</f>
        <v>0</v>
      </c>
      <c r="H29" s="7">
        <f>[1]Table!H82/[1]Table!$K82</f>
        <v>0</v>
      </c>
      <c r="I29" s="7">
        <f>[1]Table!I82/[1]Table!$K82</f>
        <v>2.290823035029901E-4</v>
      </c>
      <c r="J29" s="7">
        <f>[1]Table!J82/[1]Table!$K82</f>
        <v>0</v>
      </c>
      <c r="K29" s="16">
        <f t="shared" si="0"/>
        <v>1</v>
      </c>
    </row>
    <row r="30" spans="1:11" x14ac:dyDescent="0.2">
      <c r="A30" s="14">
        <v>2003</v>
      </c>
      <c r="B30" s="7">
        <f>[1]Table!B83/[1]Table!$K83</f>
        <v>6.991863438793025E-4</v>
      </c>
      <c r="C30" s="7">
        <f>[1]Table!C83/[1]Table!$K83</f>
        <v>0.7106432157075071</v>
      </c>
      <c r="D30" s="7">
        <f>[1]Table!D83/[1]Table!$K83</f>
        <v>0.28229043991848324</v>
      </c>
      <c r="E30" s="7">
        <f>[1]Table!E83/[1]Table!$K83</f>
        <v>0</v>
      </c>
      <c r="F30" s="7">
        <f>[1]Table!F83/[1]Table!$K83</f>
        <v>0</v>
      </c>
      <c r="G30" s="7">
        <f>[1]Table!G83/[1]Table!$K83</f>
        <v>0</v>
      </c>
      <c r="H30" s="7">
        <f>[1]Table!H83/[1]Table!$K83</f>
        <v>0</v>
      </c>
      <c r="I30" s="7">
        <f>[1]Table!I83/[1]Table!$K83</f>
        <v>6.3671580301304254E-3</v>
      </c>
      <c r="J30" s="7">
        <f>[1]Table!J83/[1]Table!$K83</f>
        <v>0</v>
      </c>
      <c r="K30" s="16">
        <f t="shared" si="0"/>
        <v>1</v>
      </c>
    </row>
    <row r="31" spans="1:11" x14ac:dyDescent="0.2">
      <c r="A31" s="14">
        <v>2004</v>
      </c>
      <c r="B31" s="7">
        <f>[1]Table!B84/[1]Table!$K84</f>
        <v>0</v>
      </c>
      <c r="C31" s="7">
        <f>[1]Table!C84/[1]Table!$K84</f>
        <v>0.63206660517810176</v>
      </c>
      <c r="D31" s="7">
        <f>[1]Table!D84/[1]Table!$K84</f>
        <v>0.35469344127284508</v>
      </c>
      <c r="E31" s="7">
        <f>[1]Table!E84/[1]Table!$K84</f>
        <v>7.6998763325841057E-3</v>
      </c>
      <c r="F31" s="7">
        <f>[1]Table!F84/[1]Table!$K84</f>
        <v>0</v>
      </c>
      <c r="G31" s="7">
        <f>[1]Table!G84/[1]Table!$K84</f>
        <v>0</v>
      </c>
      <c r="H31" s="7">
        <f>[1]Table!H84/[1]Table!$K84</f>
        <v>0</v>
      </c>
      <c r="I31" s="7">
        <f>[1]Table!I84/[1]Table!$K84</f>
        <v>5.5400772164689522E-3</v>
      </c>
      <c r="J31" s="7">
        <f>[1]Table!J84/[1]Table!$K84</f>
        <v>0</v>
      </c>
      <c r="K31" s="16">
        <f t="shared" si="0"/>
        <v>0.99999999999999989</v>
      </c>
    </row>
    <row r="32" spans="1:11" x14ac:dyDescent="0.2">
      <c r="A32" s="14">
        <v>2005</v>
      </c>
      <c r="B32" s="7">
        <f>[1]Table!B85/[1]Table!$K85</f>
        <v>0</v>
      </c>
      <c r="C32" s="7">
        <f>[1]Table!C85/[1]Table!$K85</f>
        <v>0.54277897444797196</v>
      </c>
      <c r="D32" s="7">
        <f>[1]Table!D85/[1]Table!$K85</f>
        <v>0.41863025499850842</v>
      </c>
      <c r="E32" s="7">
        <f>[1]Table!E85/[1]Table!$K85</f>
        <v>2.0974906223025294E-2</v>
      </c>
      <c r="F32" s="7">
        <f>[1]Table!F85/[1]Table!$K85</f>
        <v>0</v>
      </c>
      <c r="G32" s="7">
        <f>[1]Table!G85/[1]Table!$K85</f>
        <v>0</v>
      </c>
      <c r="H32" s="7">
        <f>[1]Table!H85/[1]Table!$K85</f>
        <v>0</v>
      </c>
      <c r="I32" s="7">
        <f>[1]Table!I85/[1]Table!$K85</f>
        <v>1.7615864330494217E-2</v>
      </c>
      <c r="J32" s="7">
        <f>[1]Table!J85/[1]Table!$K85</f>
        <v>0</v>
      </c>
      <c r="K32" s="16">
        <f t="shared" si="0"/>
        <v>1</v>
      </c>
    </row>
    <row r="33" spans="1:11" x14ac:dyDescent="0.2">
      <c r="A33" s="14">
        <v>2006</v>
      </c>
      <c r="B33" s="7">
        <f>[1]Table!B86/[1]Table!$K86</f>
        <v>0</v>
      </c>
      <c r="C33" s="7">
        <f>[1]Table!C86/[1]Table!$K86</f>
        <v>0.48007002523430448</v>
      </c>
      <c r="D33" s="7">
        <f>[1]Table!D86/[1]Table!$K86</f>
        <v>0.44344781511551973</v>
      </c>
      <c r="E33" s="7">
        <f>[1]Table!E86/[1]Table!$K86</f>
        <v>3.8036205385760642E-2</v>
      </c>
      <c r="F33" s="7">
        <f>[1]Table!F86/[1]Table!$K86</f>
        <v>7.8800401195410104E-3</v>
      </c>
      <c r="G33" s="7">
        <f>[1]Table!G86/[1]Table!$K86</f>
        <v>0</v>
      </c>
      <c r="H33" s="7">
        <f>[1]Table!H86/[1]Table!$K86</f>
        <v>0</v>
      </c>
      <c r="I33" s="7">
        <f>[1]Table!I86/[1]Table!$K86</f>
        <v>3.0565914144874057E-2</v>
      </c>
      <c r="J33" s="7">
        <f>[1]Table!J86/[1]Table!$K86</f>
        <v>0</v>
      </c>
      <c r="K33" s="16">
        <f t="shared" si="0"/>
        <v>1</v>
      </c>
    </row>
    <row r="34" spans="1:11" x14ac:dyDescent="0.2">
      <c r="A34" s="14">
        <v>2007</v>
      </c>
      <c r="B34" s="7">
        <f>[1]Table!B87/[1]Table!$K87</f>
        <v>0</v>
      </c>
      <c r="C34" s="7">
        <f>[1]Table!C87/[1]Table!$K87</f>
        <v>0.45817654861283869</v>
      </c>
      <c r="D34" s="7">
        <f>[1]Table!D87/[1]Table!$K87</f>
        <v>0.38014943281794306</v>
      </c>
      <c r="E34" s="7">
        <f>[1]Table!E87/[1]Table!$K87</f>
        <v>0.11499757840617211</v>
      </c>
      <c r="F34" s="7">
        <f>[1]Table!F87/[1]Table!$K87</f>
        <v>1.0009413856361477E-2</v>
      </c>
      <c r="G34" s="7">
        <f>[1]Table!G87/[1]Table!$K87</f>
        <v>0</v>
      </c>
      <c r="H34" s="7">
        <f>[1]Table!H87/[1]Table!$K87</f>
        <v>0</v>
      </c>
      <c r="I34" s="7">
        <f>[1]Table!I87/[1]Table!$K87</f>
        <v>3.6667026306684537E-2</v>
      </c>
      <c r="J34" s="7">
        <f>[1]Table!J87/[1]Table!$K87</f>
        <v>0</v>
      </c>
      <c r="K34" s="16">
        <f t="shared" si="0"/>
        <v>0.99999999999999978</v>
      </c>
    </row>
    <row r="35" spans="1:11" x14ac:dyDescent="0.2">
      <c r="A35" s="14">
        <v>2008</v>
      </c>
      <c r="B35" s="7">
        <f>[1]Table!B88/[1]Table!$K88</f>
        <v>0</v>
      </c>
      <c r="C35" s="7">
        <f>[1]Table!C88/[1]Table!$K88</f>
        <v>0.37941831390383801</v>
      </c>
      <c r="D35" s="7">
        <f>[1]Table!D88/[1]Table!$K88</f>
        <v>0.37375000751436482</v>
      </c>
      <c r="E35" s="7">
        <f>[1]Table!E88/[1]Table!$K88</f>
        <v>0.19865841182750416</v>
      </c>
      <c r="F35" s="7">
        <f>[1]Table!F88/[1]Table!$K88</f>
        <v>1.2045438391579384E-2</v>
      </c>
      <c r="G35" s="7">
        <f>[1]Table!G88/[1]Table!$K88</f>
        <v>0</v>
      </c>
      <c r="H35" s="7">
        <f>[1]Table!H88/[1]Table!$K88</f>
        <v>0</v>
      </c>
      <c r="I35" s="7">
        <f>[1]Table!I88/[1]Table!$K88</f>
        <v>3.6127828362713617E-2</v>
      </c>
      <c r="J35" s="7">
        <f>[1]Table!J88/[1]Table!$K88</f>
        <v>0</v>
      </c>
      <c r="K35" s="16">
        <f t="shared" si="0"/>
        <v>0.99999999999999989</v>
      </c>
    </row>
    <row r="36" spans="1:11" x14ac:dyDescent="0.2">
      <c r="A36" s="14">
        <v>2009</v>
      </c>
      <c r="B36" s="7">
        <f>[1]Table!B89/[1]Table!$K89</f>
        <v>0</v>
      </c>
      <c r="C36" s="7">
        <f>[1]Table!C89/[1]Table!$K89</f>
        <v>0.23440990868677081</v>
      </c>
      <c r="D36" s="7">
        <f>[1]Table!D89/[1]Table!$K89</f>
        <v>0.33706940730076063</v>
      </c>
      <c r="E36" s="7">
        <f>[1]Table!E89/[1]Table!$K89</f>
        <v>0.35198440062954878</v>
      </c>
      <c r="F36" s="7">
        <f>[1]Table!F89/[1]Table!$K89</f>
        <v>1.6267468384186263E-2</v>
      </c>
      <c r="G36" s="7">
        <f>[1]Table!G89/[1]Table!$K89</f>
        <v>0</v>
      </c>
      <c r="H36" s="7">
        <f>[1]Table!H89/[1]Table!$K89</f>
        <v>0</v>
      </c>
      <c r="I36" s="7">
        <f>[1]Table!I89/[1]Table!$K89</f>
        <v>6.0268814998733468E-2</v>
      </c>
      <c r="J36" s="7">
        <f>[1]Table!J89/[1]Table!$K89</f>
        <v>0</v>
      </c>
      <c r="K36" s="16">
        <f t="shared" si="0"/>
        <v>1</v>
      </c>
    </row>
    <row r="37" spans="1:11" x14ac:dyDescent="0.2">
      <c r="A37" s="14">
        <v>2010</v>
      </c>
      <c r="B37" s="7">
        <f>[1]Table!B90/[1]Table!$K90</f>
        <v>0</v>
      </c>
      <c r="C37" s="7">
        <f>[1]Table!C90/[1]Table!$K90</f>
        <v>0.16413779413085833</v>
      </c>
      <c r="D37" s="7">
        <f>[1]Table!D90/[1]Table!$K90</f>
        <v>0.29053956150002275</v>
      </c>
      <c r="E37" s="7">
        <f>[1]Table!E90/[1]Table!$K90</f>
        <v>0.46723421601972931</v>
      </c>
      <c r="F37" s="7">
        <f>[1]Table!F90/[1]Table!$K90</f>
        <v>1.8880691955553024E-2</v>
      </c>
      <c r="G37" s="7">
        <f>[1]Table!G90/[1]Table!$K90</f>
        <v>0</v>
      </c>
      <c r="H37" s="7">
        <f>[1]Table!H90/[1]Table!$K90</f>
        <v>0</v>
      </c>
      <c r="I37" s="7">
        <f>[1]Table!I90/[1]Table!$K90</f>
        <v>5.9207736393836613E-2</v>
      </c>
      <c r="J37" s="7">
        <f>[1]Table!J90/[1]Table!$K90</f>
        <v>0</v>
      </c>
      <c r="K37" s="16">
        <f t="shared" si="0"/>
        <v>0.99999999999999989</v>
      </c>
    </row>
    <row r="38" spans="1:11" x14ac:dyDescent="0.2">
      <c r="A38" s="14">
        <v>2011</v>
      </c>
      <c r="B38" s="7">
        <f>[1]Table!B91/[1]Table!$K91</f>
        <v>0</v>
      </c>
      <c r="C38" s="7">
        <f>[1]Table!C91/[1]Table!$K91</f>
        <v>0.11895152261807651</v>
      </c>
      <c r="D38" s="7">
        <f>[1]Table!D91/[1]Table!$K91</f>
        <v>0.26545388547986659</v>
      </c>
      <c r="E38" s="7">
        <f>[1]Table!E91/[1]Table!$K91</f>
        <v>0.50452302347671596</v>
      </c>
      <c r="F38" s="7">
        <f>[1]Table!F91/[1]Table!$K91</f>
        <v>1.9274955045950289E-2</v>
      </c>
      <c r="G38" s="7">
        <f>[1]Table!G91/[1]Table!$K91</f>
        <v>1.9269431344833807E-2</v>
      </c>
      <c r="H38" s="7">
        <f>[1]Table!H91/[1]Table!$K91</f>
        <v>0</v>
      </c>
      <c r="I38" s="7">
        <f>[1]Table!I91/[1]Table!$K91</f>
        <v>7.2527182034556659E-2</v>
      </c>
      <c r="J38" s="7">
        <f>[1]Table!J91/[1]Table!$K91</f>
        <v>0</v>
      </c>
      <c r="K38" s="16">
        <f t="shared" si="0"/>
        <v>0.99999999999999989</v>
      </c>
    </row>
    <row r="39" spans="1:11" x14ac:dyDescent="0.2">
      <c r="A39" s="14">
        <v>2012</v>
      </c>
      <c r="B39" s="7">
        <f>[1]Table!B92/[1]Table!$K92</f>
        <v>0</v>
      </c>
      <c r="C39" s="7">
        <f>[1]Table!C92/[1]Table!$K92</f>
        <v>0.10361467815980858</v>
      </c>
      <c r="D39" s="7">
        <f>[1]Table!D92/[1]Table!$K92</f>
        <v>0.24426336248927241</v>
      </c>
      <c r="E39" s="7">
        <f>[1]Table!E92/[1]Table!$K92</f>
        <v>0.54564916551831977</v>
      </c>
      <c r="F39" s="7">
        <f>[1]Table!F92/[1]Table!$K92</f>
        <v>2.2074982375544838E-2</v>
      </c>
      <c r="G39" s="7">
        <f>[1]Table!G92/[1]Table!$K92</f>
        <v>2.2252636048581499E-2</v>
      </c>
      <c r="H39" s="7">
        <f>[1]Table!H92/[1]Table!$K92</f>
        <v>0</v>
      </c>
      <c r="I39" s="7">
        <f>[1]Table!I92/[1]Table!$K92</f>
        <v>6.2145175408472988E-2</v>
      </c>
      <c r="J39" s="7">
        <f>[1]Table!J92/[1]Table!$K92</f>
        <v>0</v>
      </c>
      <c r="K39" s="16">
        <f t="shared" si="0"/>
        <v>1.0000000000000002</v>
      </c>
    </row>
    <row r="40" spans="1:11" x14ac:dyDescent="0.2">
      <c r="A40" s="14">
        <v>2013</v>
      </c>
      <c r="B40" s="7">
        <f>[1]Table!B93/[1]Table!$K93</f>
        <v>0</v>
      </c>
      <c r="C40" s="7">
        <f>[1]Table!C93/[1]Table!$K93</f>
        <v>4.7208572736297541E-2</v>
      </c>
      <c r="D40" s="7">
        <f>[1]Table!D93/[1]Table!$K93</f>
        <v>0.20207088221099315</v>
      </c>
      <c r="E40" s="7">
        <f>[1]Table!E93/[1]Table!$K93</f>
        <v>0.60325442670265761</v>
      </c>
      <c r="F40" s="7">
        <f>[1]Table!F93/[1]Table!$K93</f>
        <v>1.961421660582878E-2</v>
      </c>
      <c r="G40" s="7">
        <f>[1]Table!G93/[1]Table!$K93</f>
        <v>4.0406957249553559E-2</v>
      </c>
      <c r="H40" s="7">
        <f>[1]Table!H93/[1]Table!$K93</f>
        <v>0</v>
      </c>
      <c r="I40" s="7">
        <f>[1]Table!I93/[1]Table!$K93</f>
        <v>8.744494449466933E-2</v>
      </c>
      <c r="J40" s="7">
        <f>[1]Table!J93/[1]Table!$K93</f>
        <v>0</v>
      </c>
      <c r="K40" s="16">
        <f t="shared" si="0"/>
        <v>1</v>
      </c>
    </row>
    <row r="41" spans="1:11" x14ac:dyDescent="0.2">
      <c r="A41" s="14">
        <v>2014</v>
      </c>
      <c r="B41" s="7">
        <f>[1]Table!B94/[1]Table!$K94</f>
        <v>0</v>
      </c>
      <c r="C41" s="7">
        <f>[1]Table!C94/[1]Table!$K94</f>
        <v>1.4646293030194968E-2</v>
      </c>
      <c r="D41" s="7">
        <f>[1]Table!D94/[1]Table!$K94</f>
        <v>0.12710652744635936</v>
      </c>
      <c r="E41" s="7">
        <f>[1]Table!E94/[1]Table!$K94</f>
        <v>0.59107478189281881</v>
      </c>
      <c r="F41" s="7">
        <f>[1]Table!F94/[1]Table!$K94</f>
        <v>1.7655816157143407E-2</v>
      </c>
      <c r="G41" s="7">
        <f>[1]Table!G94/[1]Table!$K94</f>
        <v>0.13027286924414827</v>
      </c>
      <c r="H41" s="7">
        <f>[1]Table!H94/[1]Table!$K94</f>
        <v>1.7637264302251258E-2</v>
      </c>
      <c r="I41" s="7">
        <f>[1]Table!I94/[1]Table!$K94</f>
        <v>0.10160644792708393</v>
      </c>
      <c r="J41" s="7">
        <f>[1]Table!J94/[1]Table!$K94</f>
        <v>0</v>
      </c>
      <c r="K41" s="16">
        <f t="shared" si="0"/>
        <v>1</v>
      </c>
    </row>
    <row r="42" spans="1:11" x14ac:dyDescent="0.2">
      <c r="A42" s="14">
        <v>2015</v>
      </c>
      <c r="B42" s="7">
        <f>[1]Table!B95/[1]Table!$K95</f>
        <v>0</v>
      </c>
      <c r="C42" s="7">
        <f>[1]Table!C95/[1]Table!$K95</f>
        <v>1.1232392733339321E-2</v>
      </c>
      <c r="D42" s="7">
        <f>[1]Table!D95/[1]Table!$K95</f>
        <v>8.9842610044146967E-2</v>
      </c>
      <c r="E42" s="7">
        <f>[1]Table!E95/[1]Table!$K95</f>
        <v>0.56735351719428628</v>
      </c>
      <c r="F42" s="7">
        <f>[1]Table!F95/[1]Table!$K95</f>
        <v>2.2304370747696506E-2</v>
      </c>
      <c r="G42" s="7">
        <f>[1]Table!G95/[1]Table!$K95</f>
        <v>0.1249912262255229</v>
      </c>
      <c r="H42" s="7">
        <f>[1]Table!H95/[1]Table!$K95</f>
        <v>3.0984278096638028E-2</v>
      </c>
      <c r="I42" s="7">
        <f>[1]Table!I95/[1]Table!$K95</f>
        <v>0.15319759773004063</v>
      </c>
      <c r="J42" s="7">
        <f>[1]Table!J95/[1]Table!$K95</f>
        <v>9.4007228329267395E-5</v>
      </c>
      <c r="K42" s="16">
        <f t="shared" si="0"/>
        <v>1</v>
      </c>
    </row>
    <row r="43" spans="1:11" x14ac:dyDescent="0.2">
      <c r="A43" s="14">
        <v>2016</v>
      </c>
      <c r="B43" s="7">
        <f>[1]Table!B96/[1]Table!$K96</f>
        <v>0</v>
      </c>
      <c r="C43" s="7">
        <f>[1]Table!C96/[1]Table!$K96</f>
        <v>5.6562901596326496E-3</v>
      </c>
      <c r="D43" s="7">
        <f>[1]Table!D96/[1]Table!$K96</f>
        <v>6.0204270648853232E-2</v>
      </c>
      <c r="E43" s="7">
        <f>[1]Table!E96/[1]Table!$K96</f>
        <v>0.57788055528988602</v>
      </c>
      <c r="F43" s="7">
        <f>[1]Table!F96/[1]Table!$K96</f>
        <v>1.6093534773226215E-2</v>
      </c>
      <c r="G43" s="7">
        <f>[1]Table!G96/[1]Table!$K96</f>
        <v>0.13658947222616144</v>
      </c>
      <c r="H43" s="7">
        <f>[1]Table!H96/[1]Table!$K96</f>
        <v>5.7834130891957457E-2</v>
      </c>
      <c r="I43" s="7">
        <f>[1]Table!I96/[1]Table!$K96</f>
        <v>0.14437583754648761</v>
      </c>
      <c r="J43" s="7">
        <f>[1]Table!J96/[1]Table!$K96</f>
        <v>1.3659084637954555E-3</v>
      </c>
      <c r="K43" s="16">
        <f t="shared" si="0"/>
        <v>1</v>
      </c>
    </row>
    <row r="44" spans="1:11" x14ac:dyDescent="0.2">
      <c r="A44" s="14">
        <v>2017</v>
      </c>
      <c r="B44" s="7">
        <f>[1]Table!B97/[1]Table!$K97</f>
        <v>0</v>
      </c>
      <c r="C44" s="7">
        <f>[1]Table!C97/[1]Table!$K97</f>
        <v>4.8151231858781195E-3</v>
      </c>
      <c r="D44" s="7">
        <f>[1]Table!D97/[1]Table!$K97</f>
        <v>4.4290400417987971E-2</v>
      </c>
      <c r="E44" s="7">
        <f>[1]Table!E97/[1]Table!$K97</f>
        <v>0.46608015703327782</v>
      </c>
      <c r="F44" s="7">
        <f>[1]Table!F97/[1]Table!$K97</f>
        <v>2.5991766272082186E-2</v>
      </c>
      <c r="G44" s="7">
        <f>[1]Table!G97/[1]Table!$K97</f>
        <v>0.21572836041439561</v>
      </c>
      <c r="H44" s="7">
        <f>[1]Table!H97/[1]Table!$K97</f>
        <v>9.3537337331277795E-2</v>
      </c>
      <c r="I44" s="7">
        <f>[1]Table!I97/[1]Table!$K97</f>
        <v>0.14793990579392655</v>
      </c>
      <c r="J44" s="7">
        <f>[1]Table!J97/[1]Table!$K97</f>
        <v>1.6169495511740035E-3</v>
      </c>
      <c r="K44" s="16">
        <f t="shared" si="0"/>
        <v>1</v>
      </c>
    </row>
    <row r="45" spans="1:11" x14ac:dyDescent="0.2">
      <c r="A45" s="14">
        <v>2018</v>
      </c>
      <c r="B45" s="7">
        <f>[1]Table!B98/[1]Table!$K98</f>
        <v>0</v>
      </c>
      <c r="C45" s="7">
        <f>[1]Table!C98/[1]Table!$K98</f>
        <v>8.2146687321258335E-3</v>
      </c>
      <c r="D45" s="7">
        <f>[1]Table!D98/[1]Table!$K98</f>
        <v>3.6105578631198267E-2</v>
      </c>
      <c r="E45" s="7">
        <f>[1]Table!E98/[1]Table!$K98</f>
        <v>0.34146927062054561</v>
      </c>
      <c r="F45" s="7">
        <f>[1]Table!F98/[1]Table!$K98</f>
        <v>3.5190355137924255E-2</v>
      </c>
      <c r="G45" s="7">
        <f>[1]Table!G98/[1]Table!$K98</f>
        <v>0.22796701696248883</v>
      </c>
      <c r="H45" s="7">
        <f>[1]Table!H98/[1]Table!$K98</f>
        <v>0.20181966574364096</v>
      </c>
      <c r="I45" s="7">
        <f>[1]Table!I98/[1]Table!$K98</f>
        <v>0.14551095998456579</v>
      </c>
      <c r="J45" s="7">
        <f>[1]Table!J98/[1]Table!$K98</f>
        <v>3.7224841875104025E-3</v>
      </c>
      <c r="K45" s="16">
        <f t="shared" si="0"/>
        <v>0.99999999999999989</v>
      </c>
    </row>
    <row r="46" spans="1:11" x14ac:dyDescent="0.2">
      <c r="A46" s="14">
        <v>2019</v>
      </c>
      <c r="B46" s="7">
        <f>[1]Table!B99/[1]Table!$K99</f>
        <v>0</v>
      </c>
      <c r="C46" s="7">
        <f>[1]Table!C99/[1]Table!$K99</f>
        <v>3.8928384550089719E-3</v>
      </c>
      <c r="D46" s="7">
        <f>[1]Table!D99/[1]Table!$K99</f>
        <v>2.7595624241744443E-2</v>
      </c>
      <c r="E46" s="7">
        <f>[1]Table!E99/[1]Table!$K99</f>
        <v>0.24232523564807112</v>
      </c>
      <c r="F46" s="7">
        <f>[1]Table!F99/[1]Table!$K99</f>
        <v>1.8887413523605283E-2</v>
      </c>
      <c r="G46" s="7">
        <f>[1]Table!G99/[1]Table!$K99</f>
        <v>0.31830426824080921</v>
      </c>
      <c r="H46" s="7">
        <f>[1]Table!H99/[1]Table!$K99</f>
        <v>0.23388495443693158</v>
      </c>
      <c r="I46" s="7">
        <f>[1]Table!I99/[1]Table!$K99</f>
        <v>0.15135920984544493</v>
      </c>
      <c r="J46" s="7">
        <f>[1]Table!J99/[1]Table!$K99</f>
        <v>3.7504556083845101E-3</v>
      </c>
      <c r="K46" s="16">
        <f t="shared" si="0"/>
        <v>1</v>
      </c>
    </row>
    <row r="47" spans="1:11" x14ac:dyDescent="0.2">
      <c r="A47" s="14">
        <v>2020</v>
      </c>
      <c r="B47" s="7">
        <v>0</v>
      </c>
      <c r="C47" s="7">
        <v>5.0031803852889677E-3</v>
      </c>
      <c r="D47" s="7">
        <v>2.142107180385289E-2</v>
      </c>
      <c r="E47" s="7">
        <v>0.15597447810858145</v>
      </c>
      <c r="F47" s="7">
        <v>1.5963737302977236E-2</v>
      </c>
      <c r="G47" s="7">
        <v>0.33581677933450094</v>
      </c>
      <c r="H47" s="7">
        <v>0.30679225744308236</v>
      </c>
      <c r="I47" s="7">
        <v>0.15161189842381789</v>
      </c>
      <c r="J47" s="7">
        <v>7.4170262697022772E-3</v>
      </c>
      <c r="K47" s="16">
        <f t="shared" si="0"/>
        <v>1.0000004290718039</v>
      </c>
    </row>
    <row r="48" spans="1:11" x14ac:dyDescent="0.2">
      <c r="A48" s="23" t="s">
        <v>13</v>
      </c>
      <c r="B48" s="23"/>
      <c r="C48" s="23"/>
      <c r="D48" s="23"/>
      <c r="E48" s="23"/>
      <c r="F48" s="23"/>
      <c r="G48" s="23"/>
      <c r="H48" s="23"/>
      <c r="I48" s="23"/>
      <c r="J48" s="23"/>
      <c r="K48" s="23"/>
    </row>
    <row r="49" spans="1:12" x14ac:dyDescent="0.2">
      <c r="A49" s="17" t="s">
        <v>12</v>
      </c>
      <c r="B49" s="17" t="s">
        <v>1</v>
      </c>
      <c r="C49" s="17" t="s">
        <v>2</v>
      </c>
      <c r="D49" s="18" t="s">
        <v>3</v>
      </c>
      <c r="E49" s="18" t="s">
        <v>4</v>
      </c>
      <c r="F49" s="18" t="s">
        <v>5</v>
      </c>
      <c r="G49" s="18" t="s">
        <v>6</v>
      </c>
      <c r="H49" s="18" t="s">
        <v>7</v>
      </c>
      <c r="I49" s="18" t="s">
        <v>8</v>
      </c>
      <c r="J49" s="17" t="s">
        <v>9</v>
      </c>
      <c r="K49" s="17" t="s">
        <v>10</v>
      </c>
    </row>
    <row r="50" spans="1:12" x14ac:dyDescent="0.2">
      <c r="A50" s="11">
        <v>1980</v>
      </c>
      <c r="B50" s="12">
        <f>[1]Table!B9/[1]Table!$K9</f>
        <v>0.65342574878509352</v>
      </c>
      <c r="C50" s="12">
        <f>[1]Table!C9/[1]Table!$K9</f>
        <v>0.21270925654277956</v>
      </c>
      <c r="D50" s="12">
        <f>[1]Table!D9/[1]Table!$K9</f>
        <v>0.1241817455410367</v>
      </c>
      <c r="E50" s="12">
        <f>[1]Table!E9/[1]Table!$K9</f>
        <v>0</v>
      </c>
      <c r="F50" s="12">
        <f>[1]Table!F9/[1]Table!$K9</f>
        <v>0</v>
      </c>
      <c r="G50" s="12">
        <f>[1]Table!G9/[1]Table!$K9</f>
        <v>0</v>
      </c>
      <c r="H50" s="12">
        <f>[1]Table!H9/[1]Table!$K9</f>
        <v>0</v>
      </c>
      <c r="I50" s="12">
        <f>[1]Table!I9/[1]Table!$K9</f>
        <v>0</v>
      </c>
      <c r="J50" s="12">
        <f>[1]Table!J9/[1]Table!$K9</f>
        <v>9.6832491310902442E-3</v>
      </c>
      <c r="K50" s="13">
        <f t="shared" ref="K50:K73" si="1">SUM(B50:J50)</f>
        <v>1</v>
      </c>
    </row>
    <row r="51" spans="1:12" x14ac:dyDescent="0.2">
      <c r="A51" s="10">
        <v>1981</v>
      </c>
      <c r="B51" s="12">
        <f>[1]Table!B10/[1]Table!$K10</f>
        <v>0.60656993069006859</v>
      </c>
      <c r="C51" s="12">
        <f>[1]Table!C10/[1]Table!$K10</f>
        <v>0.24288234417860355</v>
      </c>
      <c r="D51" s="12">
        <f>[1]Table!D10/[1]Table!$K10</f>
        <v>0.14467573708140305</v>
      </c>
      <c r="E51" s="12">
        <f>[1]Table!E10/[1]Table!$K10</f>
        <v>0</v>
      </c>
      <c r="F51" s="12">
        <f>[1]Table!F10/[1]Table!$K10</f>
        <v>0</v>
      </c>
      <c r="G51" s="12">
        <f>[1]Table!G10/[1]Table!$K10</f>
        <v>0</v>
      </c>
      <c r="H51" s="12">
        <f>[1]Table!H10/[1]Table!$K10</f>
        <v>0</v>
      </c>
      <c r="I51" s="12">
        <f>[1]Table!I10/[1]Table!$K10</f>
        <v>0</v>
      </c>
      <c r="J51" s="12">
        <f>[1]Table!J10/[1]Table!$K10</f>
        <v>5.8719880499249529E-3</v>
      </c>
      <c r="K51" s="13">
        <f t="shared" si="1"/>
        <v>1.0000000000000002</v>
      </c>
    </row>
    <row r="52" spans="1:12" x14ac:dyDescent="0.2">
      <c r="A52" s="10">
        <v>1982</v>
      </c>
      <c r="B52" s="12">
        <f>[1]Table!B11/[1]Table!$K11</f>
        <v>0.54829682138701819</v>
      </c>
      <c r="C52" s="12">
        <f>[1]Table!C11/[1]Table!$K11</f>
        <v>0.29255673686780415</v>
      </c>
      <c r="D52" s="12">
        <f>[1]Table!D11/[1]Table!$K11</f>
        <v>0.15446552884777451</v>
      </c>
      <c r="E52" s="12">
        <f>[1]Table!E11/[1]Table!$K11</f>
        <v>0</v>
      </c>
      <c r="F52" s="12">
        <f>[1]Table!F11/[1]Table!$K11</f>
        <v>0</v>
      </c>
      <c r="G52" s="12">
        <f>[1]Table!G11/[1]Table!$K11</f>
        <v>0</v>
      </c>
      <c r="H52" s="12">
        <f>[1]Table!H11/[1]Table!$K11</f>
        <v>0</v>
      </c>
      <c r="I52" s="12">
        <f>[1]Table!I11/[1]Table!$K11</f>
        <v>0</v>
      </c>
      <c r="J52" s="12">
        <f>[1]Table!J11/[1]Table!$K11</f>
        <v>4.6809128974032357E-3</v>
      </c>
      <c r="K52" s="13">
        <f t="shared" si="1"/>
        <v>1</v>
      </c>
    </row>
    <row r="53" spans="1:12" x14ac:dyDescent="0.2">
      <c r="A53" s="10">
        <v>1983</v>
      </c>
      <c r="B53" s="12">
        <f>[1]Table!B12/[1]Table!$K12</f>
        <v>0.49808392690137265</v>
      </c>
      <c r="C53" s="12">
        <f>[1]Table!C12/[1]Table!$K12</f>
        <v>0.30494901029127819</v>
      </c>
      <c r="D53" s="12">
        <f>[1]Table!D12/[1]Table!$K12</f>
        <v>0.19244820915332009</v>
      </c>
      <c r="E53" s="12">
        <f>[1]Table!E12/[1]Table!$K12</f>
        <v>0</v>
      </c>
      <c r="F53" s="12">
        <f>[1]Table!F12/[1]Table!$K12</f>
        <v>0</v>
      </c>
      <c r="G53" s="12">
        <f>[1]Table!G12/[1]Table!$K12</f>
        <v>0</v>
      </c>
      <c r="H53" s="12">
        <f>[1]Table!H12/[1]Table!$K12</f>
        <v>0</v>
      </c>
      <c r="I53" s="12">
        <f>[1]Table!I12/[1]Table!$K12</f>
        <v>0</v>
      </c>
      <c r="J53" s="12">
        <f>[1]Table!J12/[1]Table!$K12</f>
        <v>4.5188536540291171E-3</v>
      </c>
      <c r="K53" s="13">
        <f t="shared" si="1"/>
        <v>1</v>
      </c>
    </row>
    <row r="54" spans="1:12" x14ac:dyDescent="0.2">
      <c r="A54" s="10">
        <v>1984</v>
      </c>
      <c r="B54" s="12">
        <f>[1]Table!B13/[1]Table!$K13</f>
        <v>0.52216868911590297</v>
      </c>
      <c r="C54" s="12">
        <f>[1]Table!C13/[1]Table!$K13</f>
        <v>0.29903811886872084</v>
      </c>
      <c r="D54" s="12">
        <f>[1]Table!D13/[1]Table!$K13</f>
        <v>0.17851230319143385</v>
      </c>
      <c r="E54" s="12">
        <f>[1]Table!E13/[1]Table!$K13</f>
        <v>0</v>
      </c>
      <c r="F54" s="12">
        <f>[1]Table!F13/[1]Table!$K13</f>
        <v>0</v>
      </c>
      <c r="G54" s="12">
        <f>[1]Table!G13/[1]Table!$K13</f>
        <v>0</v>
      </c>
      <c r="H54" s="12">
        <f>[1]Table!H13/[1]Table!$K13</f>
        <v>0</v>
      </c>
      <c r="I54" s="12">
        <f>[1]Table!I13/[1]Table!$K13</f>
        <v>0</v>
      </c>
      <c r="J54" s="12">
        <f>[1]Table!J13/[1]Table!$K13</f>
        <v>2.8088882394253841E-4</v>
      </c>
      <c r="K54" s="13">
        <f t="shared" si="1"/>
        <v>1.0000000000000002</v>
      </c>
    </row>
    <row r="55" spans="1:12" x14ac:dyDescent="0.2">
      <c r="A55" s="10">
        <v>1985</v>
      </c>
      <c r="B55" s="12">
        <f>[1]Table!B14/[1]Table!$K14</f>
        <v>0.46003814273715637</v>
      </c>
      <c r="C55" s="12">
        <f>[1]Table!C14/[1]Table!$K14</f>
        <v>0.35370250852797291</v>
      </c>
      <c r="D55" s="12">
        <f>[1]Table!D14/[1]Table!$K14</f>
        <v>0.18625934873487063</v>
      </c>
      <c r="E55" s="12">
        <f>[1]Table!E14/[1]Table!$K14</f>
        <v>0</v>
      </c>
      <c r="F55" s="12">
        <f>[1]Table!F14/[1]Table!$K14</f>
        <v>0</v>
      </c>
      <c r="G55" s="12">
        <f>[1]Table!G14/[1]Table!$K14</f>
        <v>0</v>
      </c>
      <c r="H55" s="12">
        <f>[1]Table!H14/[1]Table!$K14</f>
        <v>0</v>
      </c>
      <c r="I55" s="12">
        <f>[1]Table!I14/[1]Table!$K14</f>
        <v>0</v>
      </c>
      <c r="J55" s="12">
        <f>[1]Table!J14/[1]Table!$K14</f>
        <v>0</v>
      </c>
      <c r="K55" s="13">
        <f t="shared" si="1"/>
        <v>0.99999999999999989</v>
      </c>
      <c r="L55" s="8"/>
    </row>
    <row r="56" spans="1:12" x14ac:dyDescent="0.2">
      <c r="A56" s="10">
        <v>1986</v>
      </c>
      <c r="B56" s="12">
        <f>[1]Table!B15/[1]Table!$K15</f>
        <v>0.42811049633556225</v>
      </c>
      <c r="C56" s="12">
        <f>[1]Table!C15/[1]Table!$K15</f>
        <v>0.36913003004025319</v>
      </c>
      <c r="D56" s="12">
        <f>[1]Table!D15/[1]Table!$K15</f>
        <v>0.20275947362418448</v>
      </c>
      <c r="E56" s="12">
        <f>[1]Table!E15/[1]Table!$K15</f>
        <v>0</v>
      </c>
      <c r="F56" s="12">
        <f>[1]Table!F15/[1]Table!$K15</f>
        <v>0</v>
      </c>
      <c r="G56" s="12">
        <f>[1]Table!G15/[1]Table!$K15</f>
        <v>0</v>
      </c>
      <c r="H56" s="12">
        <f>[1]Table!H15/[1]Table!$K15</f>
        <v>0</v>
      </c>
      <c r="I56" s="12">
        <f>[1]Table!I15/[1]Table!$K15</f>
        <v>0</v>
      </c>
      <c r="J56" s="12">
        <f>[1]Table!J15/[1]Table!$K15</f>
        <v>0</v>
      </c>
      <c r="K56" s="13">
        <f t="shared" si="1"/>
        <v>0.99999999999999989</v>
      </c>
      <c r="L56" s="8"/>
    </row>
    <row r="57" spans="1:12" x14ac:dyDescent="0.2">
      <c r="A57" s="10">
        <v>1987</v>
      </c>
      <c r="B57" s="12">
        <f>[1]Table!B16/[1]Table!$K16</f>
        <v>0.38583766682055332</v>
      </c>
      <c r="C57" s="12">
        <f>[1]Table!C16/[1]Table!$K16</f>
        <v>0.39824659800701151</v>
      </c>
      <c r="D57" s="12">
        <f>[1]Table!D16/[1]Table!$K16</f>
        <v>0.21591573517243526</v>
      </c>
      <c r="E57" s="12">
        <f>[1]Table!E16/[1]Table!$K16</f>
        <v>0</v>
      </c>
      <c r="F57" s="12">
        <f>[1]Table!F16/[1]Table!$K16</f>
        <v>0</v>
      </c>
      <c r="G57" s="12">
        <f>[1]Table!G16/[1]Table!$K16</f>
        <v>0</v>
      </c>
      <c r="H57" s="12">
        <f>[1]Table!H16/[1]Table!$K16</f>
        <v>0</v>
      </c>
      <c r="I57" s="12">
        <f>[1]Table!I16/[1]Table!$K16</f>
        <v>0</v>
      </c>
      <c r="J57" s="12">
        <f>[1]Table!J16/[1]Table!$K16</f>
        <v>0</v>
      </c>
      <c r="K57" s="13">
        <f t="shared" si="1"/>
        <v>1</v>
      </c>
      <c r="L57" s="8"/>
    </row>
    <row r="58" spans="1:12" x14ac:dyDescent="0.2">
      <c r="A58" s="10">
        <v>1988</v>
      </c>
      <c r="B58" s="12">
        <f>[1]Table!B17/[1]Table!$K17</f>
        <v>0.36145225773958456</v>
      </c>
      <c r="C58" s="12">
        <f>[1]Table!C17/[1]Table!$K17</f>
        <v>0.44095193694546836</v>
      </c>
      <c r="D58" s="12">
        <f>[1]Table!D17/[1]Table!$K17</f>
        <v>0.19759580531494716</v>
      </c>
      <c r="E58" s="12">
        <f>[1]Table!E17/[1]Table!$K17</f>
        <v>0</v>
      </c>
      <c r="F58" s="12">
        <f>[1]Table!F17/[1]Table!$K17</f>
        <v>0</v>
      </c>
      <c r="G58" s="12">
        <f>[1]Table!G17/[1]Table!$K17</f>
        <v>0</v>
      </c>
      <c r="H58" s="12">
        <f>[1]Table!H17/[1]Table!$K17</f>
        <v>0</v>
      </c>
      <c r="I58" s="12">
        <f>[1]Table!I17/[1]Table!$K17</f>
        <v>0</v>
      </c>
      <c r="J58" s="12">
        <f>[1]Table!J17/[1]Table!$K17</f>
        <v>0</v>
      </c>
      <c r="K58" s="13">
        <f t="shared" si="1"/>
        <v>1</v>
      </c>
      <c r="L58" s="8"/>
    </row>
    <row r="59" spans="1:12" x14ac:dyDescent="0.2">
      <c r="A59" s="10">
        <v>1989</v>
      </c>
      <c r="B59" s="12">
        <f>[1]Table!B18/[1]Table!$K18</f>
        <v>0.32408719391255886</v>
      </c>
      <c r="C59" s="12">
        <f>[1]Table!C18/[1]Table!$K18</f>
        <v>0.49523436040271657</v>
      </c>
      <c r="D59" s="12">
        <f>[1]Table!D18/[1]Table!$K18</f>
        <v>0.17906675746897005</v>
      </c>
      <c r="E59" s="12">
        <f>[1]Table!E18/[1]Table!$K18</f>
        <v>3.6766637421899287E-4</v>
      </c>
      <c r="F59" s="12">
        <f>[1]Table!F18/[1]Table!$K18</f>
        <v>0</v>
      </c>
      <c r="G59" s="12">
        <f>[1]Table!G18/[1]Table!$K18</f>
        <v>0</v>
      </c>
      <c r="H59" s="12">
        <f>[1]Table!H18/[1]Table!$K18</f>
        <v>0</v>
      </c>
      <c r="I59" s="12">
        <f>[1]Table!I18/[1]Table!$K18</f>
        <v>1.2440218415354963E-3</v>
      </c>
      <c r="J59" s="12">
        <f>[1]Table!J18/[1]Table!$K18</f>
        <v>0</v>
      </c>
      <c r="K59" s="13">
        <f t="shared" si="1"/>
        <v>1</v>
      </c>
      <c r="L59" s="8"/>
    </row>
    <row r="60" spans="1:12" x14ac:dyDescent="0.2">
      <c r="A60" s="10">
        <v>1990</v>
      </c>
      <c r="B60" s="12">
        <f>[1]Table!B19/[1]Table!$K19</f>
        <v>0.28338871659708642</v>
      </c>
      <c r="C60" s="12">
        <f>[1]Table!C19/[1]Table!$K19</f>
        <v>0.54036732331852499</v>
      </c>
      <c r="D60" s="12">
        <f>[1]Table!D19/[1]Table!$K19</f>
        <v>0.17505445557718408</v>
      </c>
      <c r="E60" s="12">
        <f>[1]Table!E19/[1]Table!$K19</f>
        <v>8.5452327201287548E-4</v>
      </c>
      <c r="F60" s="12">
        <f>[1]Table!F19/[1]Table!$K19</f>
        <v>0</v>
      </c>
      <c r="G60" s="12">
        <f>[1]Table!G19/[1]Table!$K19</f>
        <v>0</v>
      </c>
      <c r="H60" s="12">
        <f>[1]Table!H19/[1]Table!$K19</f>
        <v>0</v>
      </c>
      <c r="I60" s="12">
        <f>[1]Table!I19/[1]Table!$K19</f>
        <v>3.3498123519175619E-4</v>
      </c>
      <c r="J60" s="12">
        <f>[1]Table!J19/[1]Table!$K19</f>
        <v>0</v>
      </c>
      <c r="K60" s="13">
        <f t="shared" si="1"/>
        <v>1</v>
      </c>
      <c r="L60" s="8"/>
    </row>
    <row r="61" spans="1:12" x14ac:dyDescent="0.2">
      <c r="A61" s="10">
        <v>1991</v>
      </c>
      <c r="B61" s="12">
        <f>[1]Table!B20/[1]Table!$K20</f>
        <v>0.24735427491533782</v>
      </c>
      <c r="C61" s="12">
        <f>[1]Table!C20/[1]Table!$K20</f>
        <v>0.56270956910345959</v>
      </c>
      <c r="D61" s="12">
        <f>[1]Table!D20/[1]Table!$K20</f>
        <v>0.18883114356210229</v>
      </c>
      <c r="E61" s="12">
        <f>[1]Table!E20/[1]Table!$K20</f>
        <v>6.920903357369773E-4</v>
      </c>
      <c r="F61" s="12">
        <f>[1]Table!F20/[1]Table!$K20</f>
        <v>0</v>
      </c>
      <c r="G61" s="12">
        <f>[1]Table!G20/[1]Table!$K20</f>
        <v>0</v>
      </c>
      <c r="H61" s="12">
        <f>[1]Table!H20/[1]Table!$K20</f>
        <v>0</v>
      </c>
      <c r="I61" s="12">
        <f>[1]Table!I20/[1]Table!$K20</f>
        <v>4.1292208336338984E-4</v>
      </c>
      <c r="J61" s="12">
        <f>[1]Table!J20/[1]Table!$K20</f>
        <v>0</v>
      </c>
      <c r="K61" s="13">
        <f t="shared" si="1"/>
        <v>1</v>
      </c>
      <c r="L61" s="8"/>
    </row>
    <row r="62" spans="1:12" x14ac:dyDescent="0.2">
      <c r="A62" s="10">
        <v>1992</v>
      </c>
      <c r="B62" s="12">
        <f>[1]Table!B21/[1]Table!$K21</f>
        <v>0.24587446256460535</v>
      </c>
      <c r="C62" s="12">
        <f>[1]Table!C21/[1]Table!$K21</f>
        <v>0.59051644334950104</v>
      </c>
      <c r="D62" s="12">
        <f>[1]Table!D21/[1]Table!$K21</f>
        <v>0.16282169779167371</v>
      </c>
      <c r="E62" s="12">
        <f>[1]Table!E21/[1]Table!$K21</f>
        <v>7.5530166199897332E-4</v>
      </c>
      <c r="F62" s="12">
        <f>[1]Table!F21/[1]Table!$K21</f>
        <v>0</v>
      </c>
      <c r="G62" s="12">
        <f>[1]Table!G21/[1]Table!$K21</f>
        <v>0</v>
      </c>
      <c r="H62" s="12">
        <f>[1]Table!H21/[1]Table!$K21</f>
        <v>0</v>
      </c>
      <c r="I62" s="12">
        <f>[1]Table!I21/[1]Table!$K21</f>
        <v>3.2094632220663525E-5</v>
      </c>
      <c r="J62" s="12">
        <f>[1]Table!J21/[1]Table!$K21</f>
        <v>0</v>
      </c>
      <c r="K62" s="13">
        <f t="shared" si="1"/>
        <v>0.99999999999999967</v>
      </c>
      <c r="L62" s="8"/>
    </row>
    <row r="63" spans="1:12" x14ac:dyDescent="0.2">
      <c r="A63" s="10">
        <v>1993</v>
      </c>
      <c r="B63" s="12">
        <f>[1]Table!B22/[1]Table!$K22</f>
        <v>0.20161622143564131</v>
      </c>
      <c r="C63" s="12">
        <f>[1]Table!C22/[1]Table!$K22</f>
        <v>0.63068103805684306</v>
      </c>
      <c r="D63" s="12">
        <f>[1]Table!D22/[1]Table!$K22</f>
        <v>0.16607863484635055</v>
      </c>
      <c r="E63" s="12">
        <f>[1]Table!E22/[1]Table!$K22</f>
        <v>1.5361920669012374E-3</v>
      </c>
      <c r="F63" s="12">
        <f>[1]Table!F22/[1]Table!$K22</f>
        <v>0</v>
      </c>
      <c r="G63" s="12">
        <f>[1]Table!G22/[1]Table!$K22</f>
        <v>0</v>
      </c>
      <c r="H63" s="12">
        <f>[1]Table!H22/[1]Table!$K22</f>
        <v>0</v>
      </c>
      <c r="I63" s="12">
        <f>[1]Table!I22/[1]Table!$K22</f>
        <v>8.7913594263867563E-5</v>
      </c>
      <c r="J63" s="12">
        <f>[1]Table!J22/[1]Table!$K22</f>
        <v>0</v>
      </c>
      <c r="K63" s="13">
        <f t="shared" si="1"/>
        <v>1</v>
      </c>
      <c r="L63" s="8"/>
    </row>
    <row r="64" spans="1:12" x14ac:dyDescent="0.2">
      <c r="A64" s="10">
        <v>1994</v>
      </c>
      <c r="B64" s="12">
        <f>[1]Table!B23/[1]Table!$K23</f>
        <v>0.1375423718156116</v>
      </c>
      <c r="C64" s="12">
        <f>[1]Table!C23/[1]Table!$K23</f>
        <v>0.69616964503136525</v>
      </c>
      <c r="D64" s="12">
        <f>[1]Table!D23/[1]Table!$K23</f>
        <v>0.1631687315721902</v>
      </c>
      <c r="E64" s="12">
        <f>[1]Table!E23/[1]Table!$K23</f>
        <v>3.119251580833135E-3</v>
      </c>
      <c r="F64" s="12">
        <f>[1]Table!F23/[1]Table!$K23</f>
        <v>0</v>
      </c>
      <c r="G64" s="12">
        <f>[1]Table!G23/[1]Table!$K23</f>
        <v>0</v>
      </c>
      <c r="H64" s="12">
        <f>[1]Table!H23/[1]Table!$K23</f>
        <v>0</v>
      </c>
      <c r="I64" s="12">
        <f>[1]Table!I23/[1]Table!$K23</f>
        <v>0</v>
      </c>
      <c r="J64" s="12">
        <f>[1]Table!J23/[1]Table!$K23</f>
        <v>0</v>
      </c>
      <c r="K64" s="13">
        <f t="shared" si="1"/>
        <v>1.0000000000000002</v>
      </c>
      <c r="L64" s="8"/>
    </row>
    <row r="65" spans="1:12" x14ac:dyDescent="0.2">
      <c r="A65" s="10">
        <v>1995</v>
      </c>
      <c r="B65" s="12">
        <f>[1]Table!B24/[1]Table!$K24</f>
        <v>0.10069643117500818</v>
      </c>
      <c r="C65" s="12">
        <f>[1]Table!C24/[1]Table!$K24</f>
        <v>0.73369140761086715</v>
      </c>
      <c r="D65" s="12">
        <f>[1]Table!D24/[1]Table!$K24</f>
        <v>0.16192679985049735</v>
      </c>
      <c r="E65" s="12">
        <f>[1]Table!E24/[1]Table!$K24</f>
        <v>3.6853613636273828E-3</v>
      </c>
      <c r="F65" s="12">
        <f>[1]Table!F24/[1]Table!$K24</f>
        <v>0</v>
      </c>
      <c r="G65" s="12">
        <f>[1]Table!G24/[1]Table!$K24</f>
        <v>0</v>
      </c>
      <c r="H65" s="12">
        <f>[1]Table!H24/[1]Table!$K24</f>
        <v>0</v>
      </c>
      <c r="I65" s="12">
        <f>[1]Table!I24/[1]Table!$K24</f>
        <v>0</v>
      </c>
      <c r="J65" s="12">
        <f>[1]Table!J24/[1]Table!$K24</f>
        <v>0</v>
      </c>
      <c r="K65" s="13">
        <f t="shared" si="1"/>
        <v>1</v>
      </c>
      <c r="L65" s="8"/>
    </row>
    <row r="66" spans="1:12" x14ac:dyDescent="0.2">
      <c r="A66" s="10">
        <v>1996</v>
      </c>
      <c r="B66" s="12">
        <f>[1]Table!B25/[1]Table!$K25</f>
        <v>9.163302276135088E-2</v>
      </c>
      <c r="C66" s="12">
        <f>[1]Table!C25/[1]Table!$K25</f>
        <v>0.75756980226274406</v>
      </c>
      <c r="D66" s="12">
        <f>[1]Table!D25/[1]Table!$K25</f>
        <v>0.14734092179551511</v>
      </c>
      <c r="E66" s="12">
        <f>[1]Table!E25/[1]Table!$K25</f>
        <v>3.3241764188437829E-3</v>
      </c>
      <c r="F66" s="12">
        <f>[1]Table!F25/[1]Table!$K25</f>
        <v>0</v>
      </c>
      <c r="G66" s="12">
        <f>[1]Table!G25/[1]Table!$K25</f>
        <v>0</v>
      </c>
      <c r="H66" s="12">
        <f>[1]Table!H25/[1]Table!$K25</f>
        <v>0</v>
      </c>
      <c r="I66" s="12">
        <f>[1]Table!I25/[1]Table!$K25</f>
        <v>1.3207676154629116E-4</v>
      </c>
      <c r="J66" s="12">
        <f>[1]Table!J25/[1]Table!$K25</f>
        <v>0</v>
      </c>
      <c r="K66" s="13">
        <f t="shared" si="1"/>
        <v>1.0000000000000002</v>
      </c>
      <c r="L66" s="8"/>
    </row>
    <row r="67" spans="1:12" x14ac:dyDescent="0.2">
      <c r="A67" s="10">
        <v>1997</v>
      </c>
      <c r="B67" s="12">
        <f>[1]Table!B26/[1]Table!$K26</f>
        <v>7.6202065703337291E-2</v>
      </c>
      <c r="C67" s="12">
        <f>[1]Table!C26/[1]Table!$K26</f>
        <v>0.76484789684433208</v>
      </c>
      <c r="D67" s="12">
        <f>[1]Table!D26/[1]Table!$K26</f>
        <v>0.15514293012360023</v>
      </c>
      <c r="E67" s="12">
        <f>[1]Table!E26/[1]Table!$K26</f>
        <v>3.0475949945330989E-3</v>
      </c>
      <c r="F67" s="12">
        <f>[1]Table!F26/[1]Table!$K26</f>
        <v>0</v>
      </c>
      <c r="G67" s="12">
        <f>[1]Table!G26/[1]Table!$K26</f>
        <v>0</v>
      </c>
      <c r="H67" s="12">
        <f>[1]Table!H26/[1]Table!$K26</f>
        <v>0</v>
      </c>
      <c r="I67" s="12">
        <f>[1]Table!I26/[1]Table!$K26</f>
        <v>7.5951233419738803E-4</v>
      </c>
      <c r="J67" s="12">
        <f>[1]Table!J26/[1]Table!$K26</f>
        <v>0</v>
      </c>
      <c r="K67" s="13">
        <f t="shared" si="1"/>
        <v>1.0000000000000002</v>
      </c>
      <c r="L67" s="8"/>
    </row>
    <row r="68" spans="1:12" x14ac:dyDescent="0.2">
      <c r="A68" s="10">
        <v>1998</v>
      </c>
      <c r="B68" s="12">
        <f>[1]Table!B27/[1]Table!$K27</f>
        <v>5.4729438702765171E-2</v>
      </c>
      <c r="C68" s="12">
        <f>[1]Table!C27/[1]Table!$K27</f>
        <v>0.77373721860334943</v>
      </c>
      <c r="D68" s="12">
        <f>[1]Table!D27/[1]Table!$K27</f>
        <v>0.16813422794257718</v>
      </c>
      <c r="E68" s="12">
        <f>[1]Table!E27/[1]Table!$K27</f>
        <v>2.7961780937208061E-3</v>
      </c>
      <c r="F68" s="12">
        <f>[1]Table!F27/[1]Table!$K27</f>
        <v>0</v>
      </c>
      <c r="G68" s="12">
        <f>[1]Table!G27/[1]Table!$K27</f>
        <v>0</v>
      </c>
      <c r="H68" s="12">
        <f>[1]Table!H27/[1]Table!$K27</f>
        <v>0</v>
      </c>
      <c r="I68" s="12">
        <f>[1]Table!I27/[1]Table!$K27</f>
        <v>6.0293665758740596E-4</v>
      </c>
      <c r="J68" s="12">
        <f>[1]Table!J27/[1]Table!$K27</f>
        <v>0</v>
      </c>
      <c r="K68" s="13">
        <f t="shared" si="1"/>
        <v>0.99999999999999989</v>
      </c>
      <c r="L68" s="8"/>
    </row>
    <row r="69" spans="1:12" x14ac:dyDescent="0.2">
      <c r="A69" s="10">
        <v>1999</v>
      </c>
      <c r="B69" s="12">
        <f>[1]Table!B28/[1]Table!$K28</f>
        <v>4.2582174929751283E-2</v>
      </c>
      <c r="C69" s="12">
        <f>[1]Table!C28/[1]Table!$K28</f>
        <v>0.79166186309423781</v>
      </c>
      <c r="D69" s="12">
        <f>[1]Table!D28/[1]Table!$K28</f>
        <v>0.16057498479965437</v>
      </c>
      <c r="E69" s="12">
        <f>[1]Table!E28/[1]Table!$K28</f>
        <v>4.9478112066310741E-3</v>
      </c>
      <c r="F69" s="12">
        <f>[1]Table!F28/[1]Table!$K28</f>
        <v>0</v>
      </c>
      <c r="G69" s="12">
        <f>[1]Table!G28/[1]Table!$K28</f>
        <v>0</v>
      </c>
      <c r="H69" s="12">
        <f>[1]Table!H28/[1]Table!$K28</f>
        <v>0</v>
      </c>
      <c r="I69" s="12">
        <f>[1]Table!I28/[1]Table!$K28</f>
        <v>2.3316596972564933E-4</v>
      </c>
      <c r="J69" s="12">
        <f>[1]Table!J28/[1]Table!$K28</f>
        <v>0</v>
      </c>
      <c r="K69" s="13">
        <f t="shared" si="1"/>
        <v>1.0000000000000002</v>
      </c>
      <c r="L69" s="8"/>
    </row>
    <row r="70" spans="1:12" x14ac:dyDescent="0.2">
      <c r="A70" s="10">
        <v>2000</v>
      </c>
      <c r="B70" s="12">
        <f>[1]Table!B29/[1]Table!$K29</f>
        <v>5.4590240603559881E-2</v>
      </c>
      <c r="C70" s="12">
        <f>[1]Table!C29/[1]Table!$K29</f>
        <v>0.75809656005521853</v>
      </c>
      <c r="D70" s="12">
        <f>[1]Table!D29/[1]Table!$K29</f>
        <v>0.17906943656876831</v>
      </c>
      <c r="E70" s="12">
        <f>[1]Table!E29/[1]Table!$K29</f>
        <v>8.0642247303028599E-3</v>
      </c>
      <c r="F70" s="12">
        <f>[1]Table!F29/[1]Table!$K29</f>
        <v>0</v>
      </c>
      <c r="G70" s="12">
        <f>[1]Table!G29/[1]Table!$K29</f>
        <v>0</v>
      </c>
      <c r="H70" s="12">
        <f>[1]Table!H29/[1]Table!$K29</f>
        <v>0</v>
      </c>
      <c r="I70" s="12">
        <f>[1]Table!I29/[1]Table!$K29</f>
        <v>1.7953804215048184E-4</v>
      </c>
      <c r="J70" s="12">
        <f>[1]Table!J29/[1]Table!$K29</f>
        <v>0</v>
      </c>
      <c r="K70" s="13">
        <f t="shared" si="1"/>
        <v>1</v>
      </c>
      <c r="L70" s="8"/>
    </row>
    <row r="71" spans="1:12" x14ac:dyDescent="0.2">
      <c r="A71" s="10">
        <v>2001</v>
      </c>
      <c r="B71" s="12">
        <f>[1]Table!B30/[1]Table!$K30</f>
        <v>3.3691061112594178E-2</v>
      </c>
      <c r="C71" s="12">
        <f>[1]Table!C30/[1]Table!$K30</f>
        <v>0.75082135058962118</v>
      </c>
      <c r="D71" s="12">
        <f>[1]Table!D30/[1]Table!$K30</f>
        <v>0.20186225272302291</v>
      </c>
      <c r="E71" s="12">
        <f>[1]Table!E30/[1]Table!$K30</f>
        <v>1.1588766534415394E-2</v>
      </c>
      <c r="F71" s="12">
        <f>[1]Table!F30/[1]Table!$K30</f>
        <v>0</v>
      </c>
      <c r="G71" s="12">
        <f>[1]Table!G30/[1]Table!$K30</f>
        <v>0</v>
      </c>
      <c r="H71" s="12">
        <f>[1]Table!H30/[1]Table!$K30</f>
        <v>0</v>
      </c>
      <c r="I71" s="12">
        <f>[1]Table!I30/[1]Table!$K30</f>
        <v>2.0365690403463675E-3</v>
      </c>
      <c r="J71" s="12">
        <f>[1]Table!J30/[1]Table!$K30</f>
        <v>0</v>
      </c>
      <c r="K71" s="13">
        <f t="shared" si="1"/>
        <v>1</v>
      </c>
      <c r="L71" s="8"/>
    </row>
    <row r="72" spans="1:12" x14ac:dyDescent="0.2">
      <c r="A72" s="10">
        <v>2002</v>
      </c>
      <c r="B72" s="12">
        <f>[1]Table!B31/[1]Table!$K31</f>
        <v>7.8640096351667872E-3</v>
      </c>
      <c r="C72" s="12">
        <f>[1]Table!C31/[1]Table!$K31</f>
        <v>0.76585884273991245</v>
      </c>
      <c r="D72" s="12">
        <f>[1]Table!D31/[1]Table!$K31</f>
        <v>0.20303454289959622</v>
      </c>
      <c r="E72" s="12">
        <f>[1]Table!E31/[1]Table!$K31</f>
        <v>1.9202268303183376E-2</v>
      </c>
      <c r="F72" s="12">
        <f>[1]Table!F31/[1]Table!$K31</f>
        <v>0</v>
      </c>
      <c r="G72" s="12">
        <f>[1]Table!G31/[1]Table!$K31</f>
        <v>0</v>
      </c>
      <c r="H72" s="12">
        <f>[1]Table!H31/[1]Table!$K31</f>
        <v>0</v>
      </c>
      <c r="I72" s="12">
        <f>[1]Table!I31/[1]Table!$K31</f>
        <v>4.040336422141251E-3</v>
      </c>
      <c r="J72" s="12">
        <f>[1]Table!J31/[1]Table!$K31</f>
        <v>0</v>
      </c>
      <c r="K72" s="13">
        <f t="shared" si="1"/>
        <v>1</v>
      </c>
      <c r="L72" s="8"/>
    </row>
    <row r="73" spans="1:12" x14ac:dyDescent="0.2">
      <c r="A73" s="10">
        <v>2003</v>
      </c>
      <c r="B73" s="12">
        <f>[1]Table!B32/[1]Table!$K32</f>
        <v>0</v>
      </c>
      <c r="C73" s="12">
        <f>[1]Table!C32/[1]Table!$K32</f>
        <v>0.67494349511742746</v>
      </c>
      <c r="D73" s="12">
        <f>[1]Table!D32/[1]Table!$K32</f>
        <v>0.27916954948876649</v>
      </c>
      <c r="E73" s="12">
        <f>[1]Table!E32/[1]Table!$K32</f>
        <v>3.1464173868130871E-2</v>
      </c>
      <c r="F73" s="12">
        <f>[1]Table!F32/[1]Table!$K32</f>
        <v>0</v>
      </c>
      <c r="G73" s="12">
        <f>[1]Table!G32/[1]Table!$K32</f>
        <v>0</v>
      </c>
      <c r="H73" s="12">
        <f>[1]Table!H32/[1]Table!$K32</f>
        <v>0</v>
      </c>
      <c r="I73" s="12">
        <f>[1]Table!I32/[1]Table!$K32</f>
        <v>1.4422781525675384E-2</v>
      </c>
      <c r="J73" s="12">
        <f>[1]Table!J32/[1]Table!$K32</f>
        <v>0</v>
      </c>
      <c r="K73" s="13">
        <f t="shared" si="1"/>
        <v>1.0000000000000002</v>
      </c>
      <c r="L73" s="8"/>
    </row>
    <row r="74" spans="1:12" x14ac:dyDescent="0.2">
      <c r="A74" s="10">
        <v>2004</v>
      </c>
      <c r="B74" s="12">
        <f>[1]Table!B33/[1]Table!$K33</f>
        <v>0</v>
      </c>
      <c r="C74" s="12">
        <f>[1]Table!C33/[1]Table!$K33</f>
        <v>0.6445303541270998</v>
      </c>
      <c r="D74" s="12">
        <f>[1]Table!D33/[1]Table!$K33</f>
        <v>0.28412438072678264</v>
      </c>
      <c r="E74" s="12">
        <f>[1]Table!E33/[1]Table!$K33</f>
        <v>4.967824029592767E-2</v>
      </c>
      <c r="F74" s="12">
        <f>[1]Table!F33/[1]Table!$K33</f>
        <v>4.2317844107848425E-3</v>
      </c>
      <c r="G74" s="12">
        <f>[1]Table!G33/[1]Table!$K33</f>
        <v>0</v>
      </c>
      <c r="H74" s="12">
        <f>[1]Table!H33/[1]Table!$K33</f>
        <v>0</v>
      </c>
      <c r="I74" s="12">
        <f>[1]Table!I33/[1]Table!$K33</f>
        <v>1.7435240439404948E-2</v>
      </c>
      <c r="J74" s="12">
        <f>[1]Table!J33/[1]Table!$K33</f>
        <v>0</v>
      </c>
      <c r="K74" s="13">
        <f>SUM(B74:J74)</f>
        <v>1</v>
      </c>
      <c r="L74" s="8"/>
    </row>
    <row r="75" spans="1:12" x14ac:dyDescent="0.2">
      <c r="A75" s="10">
        <v>2005</v>
      </c>
      <c r="B75" s="12">
        <f>[1]Table!B34/[1]Table!$K34</f>
        <v>0</v>
      </c>
      <c r="C75" s="12">
        <f>[1]Table!C34/[1]Table!$K34</f>
        <v>0.57314433921558561</v>
      </c>
      <c r="D75" s="12">
        <f>[1]Table!D34/[1]Table!$K34</f>
        <v>0.33703194281756665</v>
      </c>
      <c r="E75" s="12">
        <f>[1]Table!E34/[1]Table!$K34</f>
        <v>5.772229159629013E-2</v>
      </c>
      <c r="F75" s="12">
        <f>[1]Table!F34/[1]Table!$K34</f>
        <v>4.4628806752707601E-3</v>
      </c>
      <c r="G75" s="12">
        <f>[1]Table!G34/[1]Table!$K34</f>
        <v>0</v>
      </c>
      <c r="H75" s="12">
        <f>[1]Table!H34/[1]Table!$K34</f>
        <v>0</v>
      </c>
      <c r="I75" s="12">
        <f>[1]Table!I34/[1]Table!$K34</f>
        <v>2.7638545695286922E-2</v>
      </c>
      <c r="J75" s="12">
        <f>[1]Table!J34/[1]Table!$K34</f>
        <v>0</v>
      </c>
      <c r="K75" s="13">
        <f t="shared" ref="K75:K90" si="2">SUM(B75:J75)</f>
        <v>1.0000000000000002</v>
      </c>
      <c r="L75" s="8"/>
    </row>
    <row r="76" spans="1:12" x14ac:dyDescent="0.2">
      <c r="A76" s="10">
        <v>2006</v>
      </c>
      <c r="B76" s="12">
        <f>[1]Table!B35/[1]Table!$K35</f>
        <v>0</v>
      </c>
      <c r="C76" s="12">
        <f>[1]Table!C35/[1]Table!$K35</f>
        <v>0.47513848420589894</v>
      </c>
      <c r="D76" s="12">
        <f>[1]Table!D35/[1]Table!$K35</f>
        <v>0.35448674646769351</v>
      </c>
      <c r="E76" s="12">
        <f>[1]Table!E35/[1]Table!$K35</f>
        <v>0.12482430382804091</v>
      </c>
      <c r="F76" s="12">
        <f>[1]Table!F35/[1]Table!$K35</f>
        <v>1.8958204466602371E-2</v>
      </c>
      <c r="G76" s="12">
        <f>[1]Table!G35/[1]Table!$K35</f>
        <v>0</v>
      </c>
      <c r="H76" s="12">
        <f>[1]Table!H35/[1]Table!$K35</f>
        <v>0</v>
      </c>
      <c r="I76" s="12">
        <f>[1]Table!I35/[1]Table!$K35</f>
        <v>2.659226103176408E-2</v>
      </c>
      <c r="J76" s="12">
        <f>[1]Table!J35/[1]Table!$K35</f>
        <v>0</v>
      </c>
      <c r="K76" s="13">
        <f t="shared" si="2"/>
        <v>0.99999999999999978</v>
      </c>
      <c r="L76" s="8"/>
    </row>
    <row r="77" spans="1:12" x14ac:dyDescent="0.2">
      <c r="A77" s="10">
        <v>2007</v>
      </c>
      <c r="B77" s="12">
        <f>[1]Table!B36/[1]Table!$K36</f>
        <v>0</v>
      </c>
      <c r="C77" s="12">
        <f>[1]Table!C36/[1]Table!$K36</f>
        <v>0.3682404357548652</v>
      </c>
      <c r="D77" s="12">
        <f>[1]Table!D36/[1]Table!$K36</f>
        <v>0.34726804416919671</v>
      </c>
      <c r="E77" s="12">
        <f>[1]Table!E36/[1]Table!$K36</f>
        <v>0.16464393384574907</v>
      </c>
      <c r="F77" s="12">
        <f>[1]Table!F36/[1]Table!$K36</f>
        <v>1.8857076705939235E-2</v>
      </c>
      <c r="G77" s="12">
        <f>[1]Table!G36/[1]Table!$K36</f>
        <v>3.9069999146763741E-3</v>
      </c>
      <c r="H77" s="12">
        <f>[1]Table!H36/[1]Table!$K36</f>
        <v>0</v>
      </c>
      <c r="I77" s="12">
        <f>[1]Table!I36/[1]Table!$K36</f>
        <v>9.7083509609573293E-2</v>
      </c>
      <c r="J77" s="12">
        <f>[1]Table!J36/[1]Table!$K36</f>
        <v>0</v>
      </c>
      <c r="K77" s="13">
        <f t="shared" si="2"/>
        <v>0.99999999999999978</v>
      </c>
      <c r="L77" s="8"/>
    </row>
    <row r="78" spans="1:12" x14ac:dyDescent="0.2">
      <c r="A78" s="10">
        <v>2008</v>
      </c>
      <c r="B78" s="12">
        <f>[1]Table!B37/[1]Table!$K37</f>
        <v>0</v>
      </c>
      <c r="C78" s="12">
        <f>[1]Table!C37/[1]Table!$K37</f>
        <v>0.39334893049750297</v>
      </c>
      <c r="D78" s="12">
        <f>[1]Table!D37/[1]Table!$K37</f>
        <v>0.2820364247650356</v>
      </c>
      <c r="E78" s="12">
        <f>[1]Table!E37/[1]Table!$K37</f>
        <v>0.19046702199471913</v>
      </c>
      <c r="F78" s="12">
        <f>[1]Table!F37/[1]Table!$K37</f>
        <v>2.1618014093741193E-2</v>
      </c>
      <c r="G78" s="12">
        <f>[1]Table!G37/[1]Table!$K37</f>
        <v>4.041965786208206E-3</v>
      </c>
      <c r="H78" s="12">
        <f>[1]Table!H37/[1]Table!$K37</f>
        <v>0</v>
      </c>
      <c r="I78" s="12">
        <f>[1]Table!I37/[1]Table!$K37</f>
        <v>0.108487642862793</v>
      </c>
      <c r="J78" s="12">
        <f>[1]Table!J37/[1]Table!$K37</f>
        <v>0</v>
      </c>
      <c r="K78" s="13">
        <f t="shared" si="2"/>
        <v>1</v>
      </c>
      <c r="L78" s="8"/>
    </row>
    <row r="79" spans="1:12" x14ac:dyDescent="0.2">
      <c r="A79" s="10">
        <v>2009</v>
      </c>
      <c r="B79" s="12">
        <f>[1]Table!B38/[1]Table!$K38</f>
        <v>0</v>
      </c>
      <c r="C79" s="12">
        <f>[1]Table!C38/[1]Table!$K38</f>
        <v>0.350695875161884</v>
      </c>
      <c r="D79" s="12">
        <f>[1]Table!D38/[1]Table!$K38</f>
        <v>0.31429004270840022</v>
      </c>
      <c r="E79" s="12">
        <f>[1]Table!E38/[1]Table!$K38</f>
        <v>0.19309244593469482</v>
      </c>
      <c r="F79" s="12">
        <f>[1]Table!F38/[1]Table!$K38</f>
        <v>2.9282054000367364E-2</v>
      </c>
      <c r="G79" s="12">
        <f>[1]Table!G38/[1]Table!$K38</f>
        <v>1.5878127722922745E-3</v>
      </c>
      <c r="H79" s="12">
        <f>[1]Table!H38/[1]Table!$K38</f>
        <v>0</v>
      </c>
      <c r="I79" s="12">
        <f>[1]Table!I38/[1]Table!$K38</f>
        <v>0.11105176942236124</v>
      </c>
      <c r="J79" s="12">
        <f>[1]Table!J38/[1]Table!$K38</f>
        <v>0</v>
      </c>
      <c r="K79" s="13">
        <f t="shared" si="2"/>
        <v>0.99999999999999978</v>
      </c>
      <c r="L79" s="8"/>
    </row>
    <row r="80" spans="1:12" x14ac:dyDescent="0.2">
      <c r="A80" s="10">
        <v>2010</v>
      </c>
      <c r="B80" s="12">
        <f>[1]Table!B39/[1]Table!$K39</f>
        <v>0</v>
      </c>
      <c r="C80" s="12">
        <f>[1]Table!C39/[1]Table!$K39</f>
        <v>0.29489507579249213</v>
      </c>
      <c r="D80" s="12">
        <f>[1]Table!D39/[1]Table!$K39</f>
        <v>0.20164448469291138</v>
      </c>
      <c r="E80" s="12">
        <f>[1]Table!E39/[1]Table!$K39</f>
        <v>0.32980668646054034</v>
      </c>
      <c r="F80" s="12">
        <f>[1]Table!F39/[1]Table!$K39</f>
        <v>3.1217139730306931E-2</v>
      </c>
      <c r="G80" s="12">
        <f>[1]Table!G39/[1]Table!$K39</f>
        <v>2.5662459453070362E-3</v>
      </c>
      <c r="H80" s="12">
        <f>[1]Table!H39/[1]Table!$K39</f>
        <v>0</v>
      </c>
      <c r="I80" s="12">
        <f>[1]Table!I39/[1]Table!$K39</f>
        <v>0.13986950723232364</v>
      </c>
      <c r="J80" s="12">
        <f>[1]Table!J39/[1]Table!$K39</f>
        <v>8.601461187555007E-7</v>
      </c>
      <c r="K80" s="13">
        <f t="shared" si="2"/>
        <v>1.0000000000000002</v>
      </c>
      <c r="L80" s="8"/>
    </row>
    <row r="81" spans="1:12" x14ac:dyDescent="0.2">
      <c r="A81" s="10">
        <v>2011</v>
      </c>
      <c r="B81" s="12">
        <f>[1]Table!B40/[1]Table!$K40</f>
        <v>0</v>
      </c>
      <c r="C81" s="12">
        <f>[1]Table!C40/[1]Table!$K40</f>
        <v>0.15767199695855919</v>
      </c>
      <c r="D81" s="12">
        <f>[1]Table!D40/[1]Table!$K40</f>
        <v>0.12915100690166456</v>
      </c>
      <c r="E81" s="12">
        <f>[1]Table!E40/[1]Table!$K40</f>
        <v>0.53682451479550997</v>
      </c>
      <c r="F81" s="12">
        <f>[1]Table!F40/[1]Table!$K40</f>
        <v>3.9273668945157075E-2</v>
      </c>
      <c r="G81" s="12">
        <f>[1]Table!G40/[1]Table!$K40</f>
        <v>1.5987566009884682E-2</v>
      </c>
      <c r="H81" s="12">
        <f>[1]Table!H40/[1]Table!$K40</f>
        <v>0</v>
      </c>
      <c r="I81" s="12">
        <f>[1]Table!I40/[1]Table!$K40</f>
        <v>0.11905781529118313</v>
      </c>
      <c r="J81" s="12">
        <f>[1]Table!J40/[1]Table!$K40</f>
        <v>2.0334310980412809E-3</v>
      </c>
      <c r="K81" s="13">
        <f t="shared" si="2"/>
        <v>0.99999999999999989</v>
      </c>
      <c r="L81" s="8"/>
    </row>
    <row r="82" spans="1:12" x14ac:dyDescent="0.2">
      <c r="A82" s="10">
        <v>2012</v>
      </c>
      <c r="B82" s="12">
        <f>[1]Table!B41/[1]Table!$K41</f>
        <v>0</v>
      </c>
      <c r="C82" s="12">
        <f>[1]Table!C41/[1]Table!$K41</f>
        <v>6.6755864353301372E-2</v>
      </c>
      <c r="D82" s="12">
        <f>[1]Table!D41/[1]Table!$K41</f>
        <v>0.1480583045664057</v>
      </c>
      <c r="E82" s="12">
        <f>[1]Table!E41/[1]Table!$K41</f>
        <v>0.57242532629145126</v>
      </c>
      <c r="F82" s="12">
        <f>[1]Table!F41/[1]Table!$K41</f>
        <v>3.1767465442152198E-2</v>
      </c>
      <c r="G82" s="12">
        <f>[1]Table!G41/[1]Table!$K41</f>
        <v>2.8710067481495426E-2</v>
      </c>
      <c r="H82" s="12">
        <f>[1]Table!H41/[1]Table!$K41</f>
        <v>0</v>
      </c>
      <c r="I82" s="12">
        <f>[1]Table!I41/[1]Table!$K41</f>
        <v>0.14628389810444328</v>
      </c>
      <c r="J82" s="12">
        <f>[1]Table!J41/[1]Table!$K41</f>
        <v>5.999073760750785E-3</v>
      </c>
      <c r="K82" s="13">
        <f t="shared" si="2"/>
        <v>1</v>
      </c>
      <c r="L82" s="8"/>
    </row>
    <row r="83" spans="1:12" x14ac:dyDescent="0.2">
      <c r="A83" s="10">
        <v>2013</v>
      </c>
      <c r="B83" s="12">
        <f>[1]Table!B42/[1]Table!$K42</f>
        <v>0</v>
      </c>
      <c r="C83" s="12">
        <f>[1]Table!C42/[1]Table!$K42</f>
        <v>5.2674565363428578E-2</v>
      </c>
      <c r="D83" s="12">
        <f>[1]Table!D42/[1]Table!$K42</f>
        <v>8.6326487930751789E-2</v>
      </c>
      <c r="E83" s="12">
        <f>[1]Table!E42/[1]Table!$K42</f>
        <v>0.60029893472420048</v>
      </c>
      <c r="F83" s="12">
        <f>[1]Table!F42/[1]Table!$K42</f>
        <v>3.3154074484603002E-2</v>
      </c>
      <c r="G83" s="12">
        <f>[1]Table!G42/[1]Table!$K42</f>
        <v>4.194234058825335E-2</v>
      </c>
      <c r="H83" s="12">
        <f>[1]Table!H42/[1]Table!$K42</f>
        <v>0</v>
      </c>
      <c r="I83" s="12">
        <f>[1]Table!I42/[1]Table!$K42</f>
        <v>0.17477691549590918</v>
      </c>
      <c r="J83" s="12">
        <f>[1]Table!J42/[1]Table!$K42</f>
        <v>1.082668141285364E-2</v>
      </c>
      <c r="K83" s="13">
        <f t="shared" si="2"/>
        <v>0.99999999999999989</v>
      </c>
      <c r="L83" s="8"/>
    </row>
    <row r="84" spans="1:12" x14ac:dyDescent="0.2">
      <c r="A84" s="10">
        <v>2014</v>
      </c>
      <c r="B84" s="12">
        <f>[1]Table!B43/[1]Table!$K43</f>
        <v>0</v>
      </c>
      <c r="C84" s="12">
        <f>[1]Table!C43/[1]Table!$K43</f>
        <v>2.0871357984804731E-2</v>
      </c>
      <c r="D84" s="12">
        <f>[1]Table!D43/[1]Table!$K43</f>
        <v>4.3563988366018283E-2</v>
      </c>
      <c r="E84" s="12">
        <f>[1]Table!E43/[1]Table!$K43</f>
        <v>0.57979101374531061</v>
      </c>
      <c r="F84" s="12">
        <f>[1]Table!F43/[1]Table!$K43</f>
        <v>4.2921953181838376E-2</v>
      </c>
      <c r="G84" s="12">
        <f>[1]Table!G43/[1]Table!$K43</f>
        <v>5.1698606740196169E-2</v>
      </c>
      <c r="H84" s="12">
        <f>[1]Table!H43/[1]Table!$K43</f>
        <v>5.8761971484729714E-3</v>
      </c>
      <c r="I84" s="12">
        <f>[1]Table!I43/[1]Table!$K43</f>
        <v>0.24378021625613533</v>
      </c>
      <c r="J84" s="12">
        <f>[1]Table!J43/[1]Table!$K43</f>
        <v>1.1496666577223523E-2</v>
      </c>
      <c r="K84" s="13">
        <f t="shared" si="2"/>
        <v>1</v>
      </c>
      <c r="L84" s="8"/>
    </row>
    <row r="85" spans="1:12" x14ac:dyDescent="0.2">
      <c r="A85" s="10">
        <v>2015</v>
      </c>
      <c r="B85" s="12">
        <f>[1]Table!B44/[1]Table!$K44</f>
        <v>0</v>
      </c>
      <c r="C85" s="12">
        <f>[1]Table!C44/[1]Table!$K44</f>
        <v>9.1325004692333917E-3</v>
      </c>
      <c r="D85" s="12">
        <f>[1]Table!D44/[1]Table!$K44</f>
        <v>1.0904546574721225E-2</v>
      </c>
      <c r="E85" s="12">
        <f>[1]Table!E44/[1]Table!$K44</f>
        <v>0.52334522057927457</v>
      </c>
      <c r="F85" s="12">
        <f>[1]Table!F44/[1]Table!$K44</f>
        <v>3.7572522859113527E-2</v>
      </c>
      <c r="G85" s="12">
        <f>[1]Table!G44/[1]Table!$K44</f>
        <v>7.2478904287428716E-2</v>
      </c>
      <c r="H85" s="12">
        <f>[1]Table!H44/[1]Table!$K44</f>
        <v>3.8436412261271646E-2</v>
      </c>
      <c r="I85" s="12">
        <f>[1]Table!I44/[1]Table!$K44</f>
        <v>0.29529331305439582</v>
      </c>
      <c r="J85" s="12">
        <f>[1]Table!J44/[1]Table!$K44</f>
        <v>1.2836579914560982E-2</v>
      </c>
      <c r="K85" s="13">
        <f t="shared" si="2"/>
        <v>0.99999999999999989</v>
      </c>
      <c r="L85" s="8"/>
    </row>
    <row r="86" spans="1:12" x14ac:dyDescent="0.2">
      <c r="A86" s="10">
        <v>2016</v>
      </c>
      <c r="B86" s="12">
        <f>[1]Table!B45/[1]Table!$K45</f>
        <v>0</v>
      </c>
      <c r="C86" s="12">
        <f>[1]Table!C45/[1]Table!$K45</f>
        <v>5.9367146704981154E-3</v>
      </c>
      <c r="D86" s="12">
        <f>[1]Table!D45/[1]Table!$K45</f>
        <v>5.5954041291242668E-3</v>
      </c>
      <c r="E86" s="12">
        <f>[1]Table!E45/[1]Table!$K45</f>
        <v>0.52421466077654144</v>
      </c>
      <c r="F86" s="12">
        <f>[1]Table!F45/[1]Table!$K45</f>
        <v>3.9355483039410374E-2</v>
      </c>
      <c r="G86" s="12">
        <f>[1]Table!G45/[1]Table!$K45</f>
        <v>9.1773093818957222E-2</v>
      </c>
      <c r="H86" s="12">
        <f>[1]Table!H45/[1]Table!$K45</f>
        <v>2.7022528828908206E-2</v>
      </c>
      <c r="I86" s="12">
        <f>[1]Table!I45/[1]Table!$K45</f>
        <v>0.29253590954648473</v>
      </c>
      <c r="J86" s="12">
        <f>[1]Table!J45/[1]Table!$K45</f>
        <v>1.3566205190075644E-2</v>
      </c>
      <c r="K86" s="13">
        <f t="shared" si="2"/>
        <v>1</v>
      </c>
      <c r="L86" s="8"/>
    </row>
    <row r="87" spans="1:12" x14ac:dyDescent="0.2">
      <c r="A87" s="10">
        <v>2017</v>
      </c>
      <c r="B87" s="12">
        <f>[1]Table!B46/[1]Table!$K46</f>
        <v>0</v>
      </c>
      <c r="C87" s="12">
        <f>[1]Table!C46/[1]Table!$K46</f>
        <v>2.529587801154966E-3</v>
      </c>
      <c r="D87" s="12">
        <f>[1]Table!D46/[1]Table!$K46</f>
        <v>6.0067938139125761E-3</v>
      </c>
      <c r="E87" s="12">
        <f>[1]Table!E46/[1]Table!$K46</f>
        <v>0.50992882756229929</v>
      </c>
      <c r="F87" s="12">
        <f>[1]Table!F46/[1]Table!$K46</f>
        <v>4.0107871005094019E-2</v>
      </c>
      <c r="G87" s="12">
        <f>[1]Table!G46/[1]Table!$K46</f>
        <v>8.2254600946077006E-2</v>
      </c>
      <c r="H87" s="12">
        <f>[1]Table!H46/[1]Table!$K46</f>
        <v>2.759875220403599E-2</v>
      </c>
      <c r="I87" s="12">
        <f>[1]Table!I46/[1]Table!$K46</f>
        <v>0.30711362528685415</v>
      </c>
      <c r="J87" s="12">
        <f>[1]Table!J46/[1]Table!$K46</f>
        <v>2.4459941380571958E-2</v>
      </c>
      <c r="K87" s="13">
        <f t="shared" si="2"/>
        <v>0.99999999999999989</v>
      </c>
      <c r="L87" s="8"/>
    </row>
    <row r="88" spans="1:12" x14ac:dyDescent="0.2">
      <c r="A88" s="10">
        <v>2018</v>
      </c>
      <c r="B88" s="12">
        <f>[1]Table!B47/[1]Table!$K47</f>
        <v>0</v>
      </c>
      <c r="C88" s="12">
        <f>[1]Table!C47/[1]Table!$K47</f>
        <v>4.9922385690044288E-4</v>
      </c>
      <c r="D88" s="12">
        <f>[1]Table!D47/[1]Table!$K47</f>
        <v>2.7822691685807422E-3</v>
      </c>
      <c r="E88" s="12">
        <f>[1]Table!E47/[1]Table!$K47</f>
        <v>0.41327466235082899</v>
      </c>
      <c r="F88" s="12">
        <f>[1]Table!F47/[1]Table!$K47</f>
        <v>3.9303301954280639E-2</v>
      </c>
      <c r="G88" s="12">
        <f>[1]Table!G47/[1]Table!$K47</f>
        <v>0.14460479265158893</v>
      </c>
      <c r="H88" s="12">
        <f>[1]Table!H47/[1]Table!$K47</f>
        <v>6.2129396157078853E-2</v>
      </c>
      <c r="I88" s="12">
        <f>[1]Table!I47/[1]Table!$K47</f>
        <v>0.2960015425427443</v>
      </c>
      <c r="J88" s="12">
        <f>[1]Table!J47/[1]Table!$K47</f>
        <v>4.1404811317997135E-2</v>
      </c>
      <c r="K88" s="13">
        <f t="shared" si="2"/>
        <v>0.99999999999999989</v>
      </c>
      <c r="L88" s="8"/>
    </row>
    <row r="89" spans="1:12" x14ac:dyDescent="0.2">
      <c r="A89" s="10">
        <v>2019</v>
      </c>
      <c r="B89" s="12">
        <f>[1]Table!B48/[1]Table!$K48</f>
        <v>0</v>
      </c>
      <c r="C89" s="12">
        <f>[1]Table!C48/[1]Table!$K48</f>
        <v>4.9229159225927954E-5</v>
      </c>
      <c r="D89" s="12">
        <f>[1]Table!D48/[1]Table!$K48</f>
        <v>2.2762559118572126E-3</v>
      </c>
      <c r="E89" s="12">
        <f>[1]Table!E48/[1]Table!$K48</f>
        <v>0.28252767885072089</v>
      </c>
      <c r="F89" s="12">
        <f>[1]Table!F48/[1]Table!$K48</f>
        <v>3.4790372338400405E-2</v>
      </c>
      <c r="G89" s="12">
        <f>[1]Table!G48/[1]Table!$K48</f>
        <v>0.21874718902198118</v>
      </c>
      <c r="H89" s="12">
        <f>[1]Table!H48/[1]Table!$K48</f>
        <v>7.9431597059471198E-2</v>
      </c>
      <c r="I89" s="12">
        <f>[1]Table!I48/[1]Table!$K48</f>
        <v>0.34840270902624304</v>
      </c>
      <c r="J89" s="12">
        <f>[1]Table!J48/[1]Table!$K48</f>
        <v>3.3774968632100173E-2</v>
      </c>
      <c r="K89" s="13">
        <f t="shared" si="2"/>
        <v>1.0000000000000002</v>
      </c>
      <c r="L89" s="8"/>
    </row>
    <row r="90" spans="1:12" x14ac:dyDescent="0.2">
      <c r="A90" s="10">
        <v>2020</v>
      </c>
      <c r="B90" s="12">
        <v>0</v>
      </c>
      <c r="C90" s="12">
        <v>0</v>
      </c>
      <c r="D90" s="12">
        <v>2.1022570093457943E-3</v>
      </c>
      <c r="E90" s="12">
        <v>0.15886811448598132</v>
      </c>
      <c r="F90" s="12">
        <v>3.3415217289719627E-2</v>
      </c>
      <c r="G90" s="12">
        <v>0.2093562686915888</v>
      </c>
      <c r="H90" s="12">
        <v>7.3278733644859817E-2</v>
      </c>
      <c r="I90" s="12">
        <v>0.43883043691588786</v>
      </c>
      <c r="J90" s="12">
        <v>8.4148193925233636E-2</v>
      </c>
      <c r="K90" s="13">
        <f t="shared" si="2"/>
        <v>0.99999922196261692</v>
      </c>
      <c r="L90" s="8"/>
    </row>
    <row r="91" spans="1:12" x14ac:dyDescent="0.2">
      <c r="L91" s="8"/>
    </row>
    <row r="92" spans="1:12" ht="12" customHeight="1" x14ac:dyDescent="0.2">
      <c r="A92" s="24" t="s">
        <v>14</v>
      </c>
      <c r="B92" s="24"/>
      <c r="C92" s="24"/>
      <c r="D92" s="24"/>
      <c r="E92" s="24"/>
      <c r="F92" s="24"/>
      <c r="G92" s="24"/>
      <c r="H92" s="24"/>
      <c r="I92" s="24"/>
      <c r="J92" s="24"/>
      <c r="K92" s="24"/>
      <c r="L92" s="8"/>
    </row>
    <row r="93" spans="1:12" x14ac:dyDescent="0.2">
      <c r="A93" s="24"/>
      <c r="B93" s="24"/>
      <c r="C93" s="24"/>
      <c r="D93" s="24"/>
      <c r="E93" s="24"/>
      <c r="F93" s="24"/>
      <c r="G93" s="24"/>
      <c r="H93" s="24"/>
      <c r="I93" s="24"/>
      <c r="J93" s="24"/>
      <c r="K93" s="24"/>
      <c r="L93" s="8"/>
    </row>
    <row r="94" spans="1:12" x14ac:dyDescent="0.2">
      <c r="A94" s="24"/>
      <c r="B94" s="24"/>
      <c r="C94" s="24"/>
      <c r="D94" s="24"/>
      <c r="E94" s="24"/>
      <c r="F94" s="24"/>
      <c r="G94" s="24"/>
      <c r="H94" s="24"/>
      <c r="I94" s="24"/>
      <c r="J94" s="24"/>
      <c r="K94" s="24"/>
      <c r="L94" s="8"/>
    </row>
    <row r="95" spans="1:12" x14ac:dyDescent="0.2">
      <c r="A95" s="2" t="s">
        <v>15</v>
      </c>
      <c r="L95" s="8"/>
    </row>
    <row r="96" spans="1:12" x14ac:dyDescent="0.2">
      <c r="A96" s="19" t="s">
        <v>16</v>
      </c>
      <c r="L96" s="8"/>
    </row>
    <row r="97" spans="12:12" x14ac:dyDescent="0.2">
      <c r="L97" s="8"/>
    </row>
    <row r="98" spans="12:12" x14ac:dyDescent="0.2">
      <c r="L98" s="8"/>
    </row>
  </sheetData>
  <mergeCells count="4">
    <mergeCell ref="M5:W5"/>
    <mergeCell ref="A5:K5"/>
    <mergeCell ref="A48:K48"/>
    <mergeCell ref="A92:K94"/>
  </mergeCells>
  <hyperlinks>
    <hyperlink ref="A96" r:id="rId1" xr:uid="{CB342735-FBA4-49BB-BC3E-97781A560879}"/>
    <hyperlink ref="A2" r:id="rId2" xr:uid="{15B3BBA3-7AD4-49B5-BFDD-201E9AB77703}"/>
  </hyperlinks>
  <pageMargins left="0.25" right="8.3333333333333301E-2" top="0.19166666666666701" bottom="0.12" header="0.3" footer="0.3"/>
  <pageSetup scale="90" orientation="portrait" r:id="rId3"/>
  <drawing r:id="rId4"/>
  <tableParts count="2">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Light Vehicle Production Share by Transmission Type, 1980-2020</dc:title>
  <dc:creator>Oak_Ridge_National_Laboratory</dc:creator>
  <cp:keywords>New Light Vehicle Production Share by Transmission Type, 1980-2020</cp:keywords>
  <cp:lastModifiedBy>Skonicki, Vicki (CONTR)</cp:lastModifiedBy>
  <dcterms:created xsi:type="dcterms:W3CDTF">2021-04-16T18:17:51Z</dcterms:created>
  <dcterms:modified xsi:type="dcterms:W3CDTF">2021-05-10T13:26:50Z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