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doe-my.sharepoint.com/personal/dan_melamed_em_doe_gov/Documents/N-Drive Data/EM 5.22/PDRI CDAT/Website/"/>
    </mc:Choice>
  </mc:AlternateContent>
  <xr:revisionPtr revIDLastSave="2" documentId="8_{78CAFE1A-F2CF-465A-9E72-86A42CFECFBC}" xr6:coauthVersionLast="47" xr6:coauthVersionMax="47" xr10:uidLastSave="{D7365BD9-4165-44EA-9841-B7B0AB2172F7}"/>
  <bookViews>
    <workbookView xWindow="-120" yWindow="-120" windowWidth="24240" windowHeight="17640" xr2:uid="{BA58F343-56C1-468E-A3AA-D924CDA8DD1A}"/>
  </bookViews>
  <sheets>
    <sheet name="Construction Scoring Matrix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0" i="1" l="1"/>
  <c r="J90" i="1"/>
  <c r="H90" i="1"/>
  <c r="F90" i="1"/>
  <c r="L89" i="1"/>
  <c r="J89" i="1"/>
  <c r="H89" i="1"/>
  <c r="F89" i="1"/>
  <c r="L83" i="1"/>
  <c r="J83" i="1"/>
  <c r="H83" i="1"/>
  <c r="F83" i="1"/>
  <c r="L60" i="1"/>
  <c r="J60" i="1"/>
  <c r="H60" i="1"/>
  <c r="F60" i="1"/>
  <c r="L23" i="1"/>
  <c r="J23" i="1"/>
  <c r="H23" i="1"/>
  <c r="F23" i="1"/>
  <c r="L14" i="1"/>
  <c r="J14" i="1"/>
  <c r="H14" i="1"/>
  <c r="F14" i="1"/>
</calcChain>
</file>

<file path=xl/sharedStrings.xml><?xml version="1.0" encoding="utf-8"?>
<sst xmlns="http://schemas.openxmlformats.org/spreadsheetml/2006/main" count="271" uniqueCount="176">
  <si>
    <t>A1</t>
  </si>
  <si>
    <t>Cost Estimate</t>
  </si>
  <si>
    <t>A2</t>
  </si>
  <si>
    <t>Cost Risk/Contingency Analysis</t>
  </si>
  <si>
    <t>A3</t>
  </si>
  <si>
    <t>Funding Requirements/Profile</t>
  </si>
  <si>
    <t>A4</t>
  </si>
  <si>
    <t>Independent Cost/Schedule Review</t>
  </si>
  <si>
    <t>A5</t>
  </si>
  <si>
    <t>Life Cycle Cost</t>
  </si>
  <si>
    <t>A6</t>
  </si>
  <si>
    <t>A7</t>
  </si>
  <si>
    <t>B1</t>
  </si>
  <si>
    <t>Project Schedule</t>
  </si>
  <si>
    <t>Major Milestones</t>
  </si>
  <si>
    <t>B3</t>
  </si>
  <si>
    <t>Resource Loading</t>
  </si>
  <si>
    <t>B4</t>
  </si>
  <si>
    <t>B5</t>
  </si>
  <si>
    <t>Schedule Risk/Contingency Analysis</t>
  </si>
  <si>
    <t>B6</t>
  </si>
  <si>
    <t>B7</t>
  </si>
  <si>
    <t>C1</t>
  </si>
  <si>
    <t>C2</t>
  </si>
  <si>
    <t>C3</t>
  </si>
  <si>
    <t>C4</t>
  </si>
  <si>
    <t>Design Basis (How)</t>
  </si>
  <si>
    <t>C5</t>
  </si>
  <si>
    <t>Design Criteria/Design Margins (How to)</t>
  </si>
  <si>
    <t>C6</t>
  </si>
  <si>
    <t>Technology Needs Identified</t>
  </si>
  <si>
    <t>C7</t>
  </si>
  <si>
    <t>Technology Needs Demonstrated</t>
  </si>
  <si>
    <t>C8</t>
  </si>
  <si>
    <t>C9</t>
  </si>
  <si>
    <t>Site Location</t>
  </si>
  <si>
    <t>C10</t>
  </si>
  <si>
    <t>Plot Plan</t>
  </si>
  <si>
    <t>C11</t>
  </si>
  <si>
    <t>Process Flow Diagrams (PFDs)</t>
  </si>
  <si>
    <t>C12</t>
  </si>
  <si>
    <t>Natural Phenomena</t>
  </si>
  <si>
    <t>C13</t>
  </si>
  <si>
    <t>Layout Drawings and Equipment List</t>
  </si>
  <si>
    <t>C14</t>
  </si>
  <si>
    <t>Piping &amp; Instrumentation Diagrams (P&amp;ID)</t>
  </si>
  <si>
    <t>C15</t>
  </si>
  <si>
    <t>Mechanical (Piping)</t>
  </si>
  <si>
    <t>C16</t>
  </si>
  <si>
    <t>C17</t>
  </si>
  <si>
    <t>C18</t>
  </si>
  <si>
    <t>Waste Characterization and Disposition</t>
  </si>
  <si>
    <t>C19</t>
  </si>
  <si>
    <t>C20</t>
  </si>
  <si>
    <t>Waste Storage, Packaging and Transportation</t>
  </si>
  <si>
    <t>C21</t>
  </si>
  <si>
    <t>NEPA Documentation</t>
  </si>
  <si>
    <t>C22</t>
  </si>
  <si>
    <t>C23</t>
  </si>
  <si>
    <t>Design Completion</t>
  </si>
  <si>
    <t>C24</t>
  </si>
  <si>
    <t>Design Reviews</t>
  </si>
  <si>
    <t>C25</t>
  </si>
  <si>
    <t>Interface Planning and Control</t>
  </si>
  <si>
    <t>C26</t>
  </si>
  <si>
    <t>C27</t>
  </si>
  <si>
    <t>Safeguards and Security</t>
  </si>
  <si>
    <t>C28</t>
  </si>
  <si>
    <t>Heat and Material Balances</t>
  </si>
  <si>
    <t>C29</t>
  </si>
  <si>
    <t>C30</t>
  </si>
  <si>
    <t>C31</t>
  </si>
  <si>
    <t>Constructability and Construction Planning</t>
  </si>
  <si>
    <t>C32</t>
  </si>
  <si>
    <t>Sustainable Design</t>
  </si>
  <si>
    <t>C33</t>
  </si>
  <si>
    <t>Transition and Startup Planning</t>
  </si>
  <si>
    <t>C34</t>
  </si>
  <si>
    <t>Operations Plans and Procedures</t>
  </si>
  <si>
    <t>C35</t>
  </si>
  <si>
    <t>Civil, Structural and Architectural</t>
  </si>
  <si>
    <t>D1</t>
  </si>
  <si>
    <t>D2</t>
  </si>
  <si>
    <t>D3</t>
  </si>
  <si>
    <t>Key Project Assumptions</t>
  </si>
  <si>
    <t>D4</t>
  </si>
  <si>
    <t>Project Execution Plan (PEP)</t>
  </si>
  <si>
    <t>D5</t>
  </si>
  <si>
    <t>Integrated Project Team (IPT) and Charter</t>
  </si>
  <si>
    <t>D6</t>
  </si>
  <si>
    <t>Conceptual Design Report (CDR)</t>
  </si>
  <si>
    <t>D7</t>
  </si>
  <si>
    <t>Baseline Change Control</t>
  </si>
  <si>
    <t>D8</t>
  </si>
  <si>
    <t>Project Control</t>
  </si>
  <si>
    <t>D9</t>
  </si>
  <si>
    <t>Project Work Breakdown Structure (WBS)</t>
  </si>
  <si>
    <t>D10</t>
  </si>
  <si>
    <t>Resources Required (People/Material) for Next Phase</t>
  </si>
  <si>
    <t>D11</t>
  </si>
  <si>
    <t>Configuration Management</t>
  </si>
  <si>
    <t>D12</t>
  </si>
  <si>
    <t>Project Risk Management Plan/Assessment</t>
  </si>
  <si>
    <t>D13</t>
  </si>
  <si>
    <t>Quality Assurance Program</t>
  </si>
  <si>
    <t>D14</t>
  </si>
  <si>
    <t>Value Engineering</t>
  </si>
  <si>
    <t>D15</t>
  </si>
  <si>
    <t>Procurement Packages</t>
  </si>
  <si>
    <t>D16</t>
  </si>
  <si>
    <t>Project Acquisition Process</t>
  </si>
  <si>
    <t>D17</t>
  </si>
  <si>
    <t>Integrated Regulatory Oversight Program</t>
  </si>
  <si>
    <t>D18</t>
  </si>
  <si>
    <t>Inter-Site and On-Site Coordination</t>
  </si>
  <si>
    <t>D19</t>
  </si>
  <si>
    <t>Stakeholder Program</t>
  </si>
  <si>
    <t>D20</t>
  </si>
  <si>
    <t>Funds Management</t>
  </si>
  <si>
    <t>D21</t>
  </si>
  <si>
    <t>Reviews/Assessments</t>
  </si>
  <si>
    <t>E1</t>
  </si>
  <si>
    <t>Hazard Analysis/Safety Documentation</t>
  </si>
  <si>
    <t>E2</t>
  </si>
  <si>
    <t>E3</t>
  </si>
  <si>
    <t>E4</t>
  </si>
  <si>
    <t>Emergency Preparedness</t>
  </si>
  <si>
    <t xml:space="preserve">Critical Decision Assessment Tool – </t>
  </si>
  <si>
    <t>Traditional Construction Projects (Nuclear, Non-Nuclear), Target Scores by Project Phase</t>
  </si>
  <si>
    <t>Pre-Conceptual</t>
  </si>
  <si>
    <t>Conceptual Design</t>
  </si>
  <si>
    <t>Preliminary Design Performance Baseline</t>
  </si>
  <si>
    <t>Final Design</t>
  </si>
  <si>
    <t>(CD-0)</t>
  </si>
  <si>
    <t>(CD-1)</t>
  </si>
  <si>
    <t>(CD-2)</t>
  </si>
  <si>
    <t>(CD-3)</t>
  </si>
  <si>
    <t>Weighting Designation</t>
  </si>
  <si>
    <t>Weighting Factor</t>
  </si>
  <si>
    <t>Maturity Value</t>
  </si>
  <si>
    <t>Target Score</t>
  </si>
  <si>
    <t>A.  COST</t>
  </si>
  <si>
    <t>H</t>
  </si>
  <si>
    <t>P</t>
  </si>
  <si>
    <t>N/A</t>
  </si>
  <si>
    <t>Forecast Cost at Completion</t>
  </si>
  <si>
    <t>Cost Estimate for Next Phase Work Scope</t>
  </si>
  <si>
    <t>Subtotal Cost Element</t>
  </si>
  <si>
    <t>B. SCHEDULE</t>
  </si>
  <si>
    <t>B2</t>
  </si>
  <si>
    <t>Critical Path Management</t>
  </si>
  <si>
    <t>Forecast of Schedule at Completion</t>
  </si>
  <si>
    <t>Schedule for Next Phase Work Scope</t>
  </si>
  <si>
    <t>Subtotal Schedule Element</t>
  </si>
  <si>
    <t>C. SCOPE/TECHNICAL</t>
  </si>
  <si>
    <t>Systems Engineering/System Design Descriptions</t>
  </si>
  <si>
    <t>Alternative Analysis</t>
  </si>
  <si>
    <t>Functional and Operational Requirements</t>
  </si>
  <si>
    <t>Trade-Off Optimization Studies</t>
  </si>
  <si>
    <t>Instrument &amp; Electrical</t>
  </si>
  <si>
    <t>Site Characterization (Including Surveys &amp; Soil Tests)</t>
  </si>
  <si>
    <t>Pollution Prevention &amp; Waste Minimization</t>
  </si>
  <si>
    <t>Long Lead/Critical Equipment &amp; Material List</t>
  </si>
  <si>
    <t>Operating, Maintenance &amp; Reliability (OMR) Concepts</t>
  </si>
  <si>
    <t>Reliability, Availability, Maintainability &amp; Inspectability (RAMI) Analysis</t>
  </si>
  <si>
    <t xml:space="preserve"> Materials Loading/Unloading/Staging</t>
  </si>
  <si>
    <t>Subtotal Scope/Technical Element</t>
  </si>
  <si>
    <t>D. MANAGEMENT PLANNING AND CONTROL</t>
  </si>
  <si>
    <t>Mission Need Statement</t>
  </si>
  <si>
    <t>Acquisition Strategy Plan</t>
  </si>
  <si>
    <t>Subtotal Management Planning and Control Element</t>
  </si>
  <si>
    <t>E. SAFETY</t>
  </si>
  <si>
    <t>Integrated Safeguards and Security Planning</t>
  </si>
  <si>
    <t>ES&amp;H Management Planning (Including ISM)</t>
  </si>
  <si>
    <t>Subtotal Safety Element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</si>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</sst>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2"/>
      <color rgb="FFFFFFFF"/>
      <name val="Times New Roman"/>
      <family val="1"/>
    </font>
    <font>
      <b/>
      <sz val="10"/>
      <color rgb="FFFFFFFF"/>
      <name val="Times New Roman"/>
      <family val="1"/>
    </font>
    <font>
      <sz val="10"/>
      <color rgb="FFFFFFFF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D9E2F3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2F5496"/>
        <bgColor rgb="FF000000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1" fillId="0" borderId="0" xfId="0" applyFont="1"/>
    <xf numFmtId="0" fontId="4" fillId="4" borderId="1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5" fillId="4" borderId="2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EACF0-10D8-4CE4-A12A-480E73C4E1DE}">
  <dimension ref="A1:L90"/>
  <sheetViews>
    <sheetView tabSelected="1" workbookViewId="0">
      <selection sqref="A1:XFD1048576"/>
    </sheetView>
  </sheetViews>
  <sheetFormatPr defaultRowHeight="15" x14ac:dyDescent="0.25"/>
  <cols>
    <col min="1" max="1" width="9.140625" style="4"/>
    <col min="2" max="2" width="21.85546875" style="4" customWidth="1"/>
    <col min="3" max="12" width="11.7109375" style="4" customWidth="1"/>
    <col min="13" max="16384" width="9.140625" style="4"/>
  </cols>
  <sheetData>
    <row r="1" spans="1:12" ht="15.6" customHeight="1" x14ac:dyDescent="0.25">
      <c r="A1" s="1" t="s">
        <v>127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spans="1:12" ht="16.5" thickBot="1" x14ac:dyDescent="0.3">
      <c r="A2" s="5" t="s">
        <v>128</v>
      </c>
      <c r="B2" s="6"/>
      <c r="C2" s="6"/>
      <c r="D2" s="6"/>
      <c r="E2" s="6"/>
      <c r="F2" s="6"/>
      <c r="G2" s="6"/>
      <c r="H2" s="6"/>
      <c r="I2" s="6"/>
      <c r="J2" s="6"/>
      <c r="K2" s="6"/>
      <c r="L2" s="7"/>
    </row>
    <row r="3" spans="1:12" ht="26.45" customHeight="1" x14ac:dyDescent="0.25">
      <c r="A3" s="8"/>
      <c r="B3" s="8"/>
      <c r="C3" s="8"/>
      <c r="D3" s="8"/>
      <c r="E3" s="9" t="s">
        <v>129</v>
      </c>
      <c r="F3" s="10"/>
      <c r="G3" s="9" t="s">
        <v>130</v>
      </c>
      <c r="H3" s="10"/>
      <c r="I3" s="9" t="s">
        <v>131</v>
      </c>
      <c r="J3" s="10"/>
      <c r="K3" s="9" t="s">
        <v>132</v>
      </c>
      <c r="L3" s="10"/>
    </row>
    <row r="4" spans="1:12" ht="15.75" thickBot="1" x14ac:dyDescent="0.3">
      <c r="A4" s="11"/>
      <c r="B4" s="11"/>
      <c r="C4" s="11"/>
      <c r="D4" s="11"/>
      <c r="E4" s="12" t="s">
        <v>133</v>
      </c>
      <c r="F4" s="13"/>
      <c r="G4" s="12" t="s">
        <v>134</v>
      </c>
      <c r="H4" s="13"/>
      <c r="I4" s="12" t="s">
        <v>135</v>
      </c>
      <c r="J4" s="13"/>
      <c r="K4" s="12" t="s">
        <v>136</v>
      </c>
      <c r="L4" s="13"/>
    </row>
    <row r="5" spans="1:12" ht="26.25" thickBot="1" x14ac:dyDescent="0.3">
      <c r="A5" s="14"/>
      <c r="B5" s="15"/>
      <c r="C5" s="15" t="s">
        <v>137</v>
      </c>
      <c r="D5" s="15" t="s">
        <v>138</v>
      </c>
      <c r="E5" s="15" t="s">
        <v>139</v>
      </c>
      <c r="F5" s="15" t="s">
        <v>140</v>
      </c>
      <c r="G5" s="15" t="s">
        <v>139</v>
      </c>
      <c r="H5" s="16" t="s">
        <v>140</v>
      </c>
      <c r="I5" s="15" t="s">
        <v>139</v>
      </c>
      <c r="J5" s="15" t="s">
        <v>140</v>
      </c>
      <c r="K5" s="15" t="s">
        <v>139</v>
      </c>
      <c r="L5" s="15" t="s">
        <v>140</v>
      </c>
    </row>
    <row r="6" spans="1:12" ht="26.45" customHeight="1" thickBot="1" x14ac:dyDescent="0.3">
      <c r="A6" s="17" t="s">
        <v>141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9"/>
    </row>
    <row r="7" spans="1:12" ht="15.75" thickBot="1" x14ac:dyDescent="0.3">
      <c r="A7" s="20" t="s">
        <v>0</v>
      </c>
      <c r="B7" s="16" t="s">
        <v>1</v>
      </c>
      <c r="C7" s="16" t="s">
        <v>142</v>
      </c>
      <c r="D7" s="16">
        <v>7.5</v>
      </c>
      <c r="E7" s="16">
        <v>1</v>
      </c>
      <c r="F7" s="16">
        <v>7.5</v>
      </c>
      <c r="G7" s="16">
        <v>2</v>
      </c>
      <c r="H7" s="16">
        <v>15</v>
      </c>
      <c r="I7" s="16">
        <v>5</v>
      </c>
      <c r="J7" s="16">
        <v>37.5</v>
      </c>
      <c r="K7" s="16">
        <v>5</v>
      </c>
      <c r="L7" s="16">
        <v>37.5</v>
      </c>
    </row>
    <row r="8" spans="1:12" ht="26.25" thickBot="1" x14ac:dyDescent="0.3">
      <c r="A8" s="20" t="s">
        <v>2</v>
      </c>
      <c r="B8" s="16" t="s">
        <v>3</v>
      </c>
      <c r="C8" s="16" t="s">
        <v>143</v>
      </c>
      <c r="D8" s="16">
        <v>3</v>
      </c>
      <c r="E8" s="16">
        <v>1</v>
      </c>
      <c r="F8" s="16">
        <v>3</v>
      </c>
      <c r="G8" s="16">
        <v>2</v>
      </c>
      <c r="H8" s="16">
        <v>6</v>
      </c>
      <c r="I8" s="16">
        <v>5</v>
      </c>
      <c r="J8" s="16">
        <v>15</v>
      </c>
      <c r="K8" s="16">
        <v>5</v>
      </c>
      <c r="L8" s="16">
        <v>15</v>
      </c>
    </row>
    <row r="9" spans="1:12" ht="26.25" thickBot="1" x14ac:dyDescent="0.3">
      <c r="A9" s="20" t="s">
        <v>4</v>
      </c>
      <c r="B9" s="16" t="s">
        <v>5</v>
      </c>
      <c r="C9" s="16" t="s">
        <v>142</v>
      </c>
      <c r="D9" s="16">
        <v>7.5</v>
      </c>
      <c r="E9" s="16">
        <v>1</v>
      </c>
      <c r="F9" s="16">
        <v>7.5</v>
      </c>
      <c r="G9" s="16">
        <v>2</v>
      </c>
      <c r="H9" s="16">
        <v>15</v>
      </c>
      <c r="I9" s="16">
        <v>4</v>
      </c>
      <c r="J9" s="16">
        <v>30</v>
      </c>
      <c r="K9" s="16">
        <v>5</v>
      </c>
      <c r="L9" s="16">
        <v>37.5</v>
      </c>
    </row>
    <row r="10" spans="1:12" ht="26.25" thickBot="1" x14ac:dyDescent="0.3">
      <c r="A10" s="20" t="s">
        <v>6</v>
      </c>
      <c r="B10" s="16" t="s">
        <v>7</v>
      </c>
      <c r="C10" s="16" t="s">
        <v>143</v>
      </c>
      <c r="D10" s="16">
        <v>3</v>
      </c>
      <c r="E10" s="16" t="s">
        <v>144</v>
      </c>
      <c r="F10" s="16">
        <v>0</v>
      </c>
      <c r="G10" s="16">
        <v>2</v>
      </c>
      <c r="H10" s="16">
        <v>6</v>
      </c>
      <c r="I10" s="16">
        <v>5</v>
      </c>
      <c r="J10" s="16">
        <v>15</v>
      </c>
      <c r="K10" s="16">
        <v>5</v>
      </c>
      <c r="L10" s="16">
        <v>15</v>
      </c>
    </row>
    <row r="11" spans="1:12" ht="15.75" thickBot="1" x14ac:dyDescent="0.3">
      <c r="A11" s="20" t="s">
        <v>8</v>
      </c>
      <c r="B11" s="16" t="s">
        <v>9</v>
      </c>
      <c r="C11" s="16" t="s">
        <v>143</v>
      </c>
      <c r="D11" s="16">
        <v>3</v>
      </c>
      <c r="E11" s="16">
        <v>1</v>
      </c>
      <c r="F11" s="16">
        <v>3</v>
      </c>
      <c r="G11" s="16">
        <v>2</v>
      </c>
      <c r="H11" s="16">
        <v>6</v>
      </c>
      <c r="I11" s="16">
        <v>4</v>
      </c>
      <c r="J11" s="16">
        <v>12</v>
      </c>
      <c r="K11" s="16">
        <v>5</v>
      </c>
      <c r="L11" s="16">
        <v>15</v>
      </c>
    </row>
    <row r="12" spans="1:12" ht="26.25" thickBot="1" x14ac:dyDescent="0.3">
      <c r="A12" s="20" t="s">
        <v>10</v>
      </c>
      <c r="B12" s="16" t="s">
        <v>145</v>
      </c>
      <c r="C12" s="16" t="s">
        <v>143</v>
      </c>
      <c r="D12" s="16">
        <v>3</v>
      </c>
      <c r="E12" s="16" t="s">
        <v>144</v>
      </c>
      <c r="F12" s="16">
        <v>0</v>
      </c>
      <c r="G12" s="16" t="s">
        <v>144</v>
      </c>
      <c r="H12" s="16">
        <v>0</v>
      </c>
      <c r="I12" s="16">
        <v>3</v>
      </c>
      <c r="J12" s="16">
        <v>9</v>
      </c>
      <c r="K12" s="16">
        <v>5</v>
      </c>
      <c r="L12" s="16">
        <v>15</v>
      </c>
    </row>
    <row r="13" spans="1:12" ht="26.25" thickBot="1" x14ac:dyDescent="0.3">
      <c r="A13" s="20" t="s">
        <v>11</v>
      </c>
      <c r="B13" s="16" t="s">
        <v>146</v>
      </c>
      <c r="C13" s="16" t="s">
        <v>143</v>
      </c>
      <c r="D13" s="16">
        <v>3</v>
      </c>
      <c r="E13" s="16">
        <v>5</v>
      </c>
      <c r="F13" s="16">
        <v>15</v>
      </c>
      <c r="G13" s="16">
        <v>5</v>
      </c>
      <c r="H13" s="16">
        <v>15</v>
      </c>
      <c r="I13" s="16">
        <v>5</v>
      </c>
      <c r="J13" s="16">
        <v>15</v>
      </c>
      <c r="K13" s="16">
        <v>5</v>
      </c>
      <c r="L13" s="16">
        <v>15</v>
      </c>
    </row>
    <row r="14" spans="1:12" ht="15.75" thickBot="1" x14ac:dyDescent="0.3">
      <c r="A14" s="21" t="s">
        <v>147</v>
      </c>
      <c r="B14" s="22"/>
      <c r="C14" s="22"/>
      <c r="D14" s="22"/>
      <c r="E14" s="23"/>
      <c r="F14" s="24">
        <f>SUM(F7:F13)</f>
        <v>36</v>
      </c>
      <c r="G14" s="16"/>
      <c r="H14" s="24">
        <f>SUM(H7:H13)</f>
        <v>63</v>
      </c>
      <c r="I14" s="16"/>
      <c r="J14" s="24">
        <f>SUM(J7:J13)</f>
        <v>133.5</v>
      </c>
      <c r="K14" s="16"/>
      <c r="L14" s="24">
        <f>SUM(L7:L13)</f>
        <v>150</v>
      </c>
    </row>
    <row r="15" spans="1:12" ht="24" customHeight="1" thickBot="1" x14ac:dyDescent="0.3">
      <c r="A15" s="17" t="s">
        <v>148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9"/>
    </row>
    <row r="16" spans="1:12" ht="15.75" thickBot="1" x14ac:dyDescent="0.3">
      <c r="A16" s="20" t="s">
        <v>12</v>
      </c>
      <c r="B16" s="25" t="s">
        <v>13</v>
      </c>
      <c r="C16" s="16" t="s">
        <v>142</v>
      </c>
      <c r="D16" s="16">
        <v>7.5</v>
      </c>
      <c r="E16" s="16">
        <v>1</v>
      </c>
      <c r="F16" s="16">
        <v>7.5</v>
      </c>
      <c r="G16" s="16">
        <v>2</v>
      </c>
      <c r="H16" s="16">
        <v>15</v>
      </c>
      <c r="I16" s="16">
        <v>5</v>
      </c>
      <c r="J16" s="16">
        <v>37.5</v>
      </c>
      <c r="K16" s="16">
        <v>5</v>
      </c>
      <c r="L16" s="16">
        <v>37.5</v>
      </c>
    </row>
    <row r="17" spans="1:12" ht="15.75" thickBot="1" x14ac:dyDescent="0.3">
      <c r="A17" s="20" t="s">
        <v>149</v>
      </c>
      <c r="B17" s="25" t="s">
        <v>14</v>
      </c>
      <c r="C17" s="16" t="s">
        <v>143</v>
      </c>
      <c r="D17" s="16">
        <v>3</v>
      </c>
      <c r="E17" s="16">
        <v>1</v>
      </c>
      <c r="F17" s="16">
        <v>3</v>
      </c>
      <c r="G17" s="16">
        <v>2</v>
      </c>
      <c r="H17" s="16">
        <v>6</v>
      </c>
      <c r="I17" s="16">
        <v>5</v>
      </c>
      <c r="J17" s="16">
        <v>15</v>
      </c>
      <c r="K17" s="16">
        <v>5</v>
      </c>
      <c r="L17" s="16">
        <v>15</v>
      </c>
    </row>
    <row r="18" spans="1:12" ht="15.75" thickBot="1" x14ac:dyDescent="0.3">
      <c r="A18" s="20" t="s">
        <v>15</v>
      </c>
      <c r="B18" s="25" t="s">
        <v>16</v>
      </c>
      <c r="C18" s="16" t="s">
        <v>143</v>
      </c>
      <c r="D18" s="16">
        <v>3</v>
      </c>
      <c r="E18" s="16">
        <v>1</v>
      </c>
      <c r="F18" s="16">
        <v>3</v>
      </c>
      <c r="G18" s="16">
        <v>1</v>
      </c>
      <c r="H18" s="16">
        <v>3</v>
      </c>
      <c r="I18" s="16">
        <v>4</v>
      </c>
      <c r="J18" s="16">
        <v>12</v>
      </c>
      <c r="K18" s="16">
        <v>5</v>
      </c>
      <c r="L18" s="16">
        <v>15</v>
      </c>
    </row>
    <row r="19" spans="1:12" ht="15.75" thickBot="1" x14ac:dyDescent="0.3">
      <c r="A19" s="20" t="s">
        <v>17</v>
      </c>
      <c r="B19" s="25" t="s">
        <v>150</v>
      </c>
      <c r="C19" s="16" t="s">
        <v>142</v>
      </c>
      <c r="D19" s="16">
        <v>7.5</v>
      </c>
      <c r="E19" s="16">
        <v>1</v>
      </c>
      <c r="F19" s="16">
        <v>7.5</v>
      </c>
      <c r="G19" s="16">
        <v>1</v>
      </c>
      <c r="H19" s="16">
        <v>7.5</v>
      </c>
      <c r="I19" s="16">
        <v>4</v>
      </c>
      <c r="J19" s="16">
        <v>30</v>
      </c>
      <c r="K19" s="16">
        <v>5</v>
      </c>
      <c r="L19" s="16">
        <v>37.5</v>
      </c>
    </row>
    <row r="20" spans="1:12" ht="39" thickBot="1" x14ac:dyDescent="0.3">
      <c r="A20" s="20" t="s">
        <v>18</v>
      </c>
      <c r="B20" s="25" t="s">
        <v>19</v>
      </c>
      <c r="C20" s="16" t="s">
        <v>143</v>
      </c>
      <c r="D20" s="16">
        <v>3</v>
      </c>
      <c r="E20" s="16">
        <v>1</v>
      </c>
      <c r="F20" s="16">
        <v>3</v>
      </c>
      <c r="G20" s="16">
        <v>1</v>
      </c>
      <c r="H20" s="16">
        <v>3</v>
      </c>
      <c r="I20" s="16">
        <v>5</v>
      </c>
      <c r="J20" s="16">
        <v>15</v>
      </c>
      <c r="K20" s="16">
        <v>5</v>
      </c>
      <c r="L20" s="16">
        <v>15</v>
      </c>
    </row>
    <row r="21" spans="1:12" ht="26.25" thickBot="1" x14ac:dyDescent="0.3">
      <c r="A21" s="20" t="s">
        <v>20</v>
      </c>
      <c r="B21" s="25" t="s">
        <v>151</v>
      </c>
      <c r="C21" s="16" t="s">
        <v>143</v>
      </c>
      <c r="D21" s="16">
        <v>3</v>
      </c>
      <c r="E21" s="16">
        <v>1</v>
      </c>
      <c r="F21" s="16">
        <v>3</v>
      </c>
      <c r="G21" s="16">
        <v>1</v>
      </c>
      <c r="H21" s="16">
        <v>3</v>
      </c>
      <c r="I21" s="16">
        <v>5</v>
      </c>
      <c r="J21" s="16">
        <v>15</v>
      </c>
      <c r="K21" s="16">
        <v>5</v>
      </c>
      <c r="L21" s="16">
        <v>15</v>
      </c>
    </row>
    <row r="22" spans="1:12" ht="26.25" thickBot="1" x14ac:dyDescent="0.3">
      <c r="A22" s="20" t="s">
        <v>21</v>
      </c>
      <c r="B22" s="25" t="s">
        <v>152</v>
      </c>
      <c r="C22" s="16" t="s">
        <v>143</v>
      </c>
      <c r="D22" s="16">
        <v>3</v>
      </c>
      <c r="E22" s="16">
        <v>5</v>
      </c>
      <c r="F22" s="16">
        <v>15</v>
      </c>
      <c r="G22" s="16">
        <v>5</v>
      </c>
      <c r="H22" s="16">
        <v>15</v>
      </c>
      <c r="I22" s="16">
        <v>5</v>
      </c>
      <c r="J22" s="16">
        <v>15</v>
      </c>
      <c r="K22" s="16">
        <v>5</v>
      </c>
      <c r="L22" s="16">
        <v>15</v>
      </c>
    </row>
    <row r="23" spans="1:12" ht="15.75" thickBot="1" x14ac:dyDescent="0.3">
      <c r="A23" s="21" t="s">
        <v>153</v>
      </c>
      <c r="B23" s="22"/>
      <c r="C23" s="22"/>
      <c r="D23" s="22"/>
      <c r="E23" s="23"/>
      <c r="F23" s="24">
        <f>SUM(F16:F22)</f>
        <v>42</v>
      </c>
      <c r="G23" s="16"/>
      <c r="H23" s="24">
        <f>SUM(H16:H22)</f>
        <v>52.5</v>
      </c>
      <c r="I23" s="16"/>
      <c r="J23" s="24">
        <f>SUM(J16:J22)</f>
        <v>139.5</v>
      </c>
      <c r="K23" s="16"/>
      <c r="L23" s="24">
        <f>SUM(L16:L22)</f>
        <v>150</v>
      </c>
    </row>
    <row r="24" spans="1:12" ht="27" customHeight="1" thickBot="1" x14ac:dyDescent="0.3">
      <c r="A24" s="17" t="s">
        <v>154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9"/>
    </row>
    <row r="25" spans="1:12" ht="39" thickBot="1" x14ac:dyDescent="0.3">
      <c r="A25" s="20" t="s">
        <v>22</v>
      </c>
      <c r="B25" s="25" t="s">
        <v>155</v>
      </c>
      <c r="C25" s="16" t="s">
        <v>142</v>
      </c>
      <c r="D25" s="16">
        <v>3.2</v>
      </c>
      <c r="E25" s="16">
        <v>3</v>
      </c>
      <c r="F25" s="16">
        <v>9.5</v>
      </c>
      <c r="G25" s="16">
        <v>4</v>
      </c>
      <c r="H25" s="16">
        <v>12.7</v>
      </c>
      <c r="I25" s="16">
        <v>5</v>
      </c>
      <c r="J25" s="16">
        <v>15.9</v>
      </c>
      <c r="K25" s="16">
        <v>5</v>
      </c>
      <c r="L25" s="16">
        <v>15.9</v>
      </c>
    </row>
    <row r="26" spans="1:12" ht="15.75" thickBot="1" x14ac:dyDescent="0.3">
      <c r="A26" s="20" t="s">
        <v>23</v>
      </c>
      <c r="B26" s="25" t="s">
        <v>156</v>
      </c>
      <c r="C26" s="16" t="s">
        <v>142</v>
      </c>
      <c r="D26" s="16">
        <v>3.2</v>
      </c>
      <c r="E26" s="16">
        <v>5</v>
      </c>
      <c r="F26" s="16">
        <v>15.9</v>
      </c>
      <c r="G26" s="16">
        <v>5</v>
      </c>
      <c r="H26" s="16">
        <v>15.9</v>
      </c>
      <c r="I26" s="16">
        <v>5</v>
      </c>
      <c r="J26" s="16">
        <v>15.9</v>
      </c>
      <c r="K26" s="16">
        <v>5</v>
      </c>
      <c r="L26" s="16">
        <v>15.9</v>
      </c>
    </row>
    <row r="27" spans="1:12" ht="26.25" thickBot="1" x14ac:dyDescent="0.3">
      <c r="A27" s="20" t="s">
        <v>24</v>
      </c>
      <c r="B27" s="25" t="s">
        <v>157</v>
      </c>
      <c r="C27" s="16" t="s">
        <v>142</v>
      </c>
      <c r="D27" s="16">
        <v>3.2</v>
      </c>
      <c r="E27" s="16">
        <v>2</v>
      </c>
      <c r="F27" s="16">
        <v>6.4</v>
      </c>
      <c r="G27" s="16">
        <v>4</v>
      </c>
      <c r="H27" s="16">
        <v>12.7</v>
      </c>
      <c r="I27" s="16">
        <v>5</v>
      </c>
      <c r="J27" s="16">
        <v>15.9</v>
      </c>
      <c r="K27" s="16">
        <v>5</v>
      </c>
      <c r="L27" s="16">
        <v>15.9</v>
      </c>
    </row>
    <row r="28" spans="1:12" ht="15.75" thickBot="1" x14ac:dyDescent="0.3">
      <c r="A28" s="20" t="s">
        <v>25</v>
      </c>
      <c r="B28" s="25" t="s">
        <v>26</v>
      </c>
      <c r="C28" s="16" t="s">
        <v>142</v>
      </c>
      <c r="D28" s="16">
        <v>3.2</v>
      </c>
      <c r="E28" s="16">
        <v>2</v>
      </c>
      <c r="F28" s="16">
        <v>6.4</v>
      </c>
      <c r="G28" s="16">
        <v>4</v>
      </c>
      <c r="H28" s="16">
        <v>12.7</v>
      </c>
      <c r="I28" s="16">
        <v>5</v>
      </c>
      <c r="J28" s="16">
        <v>15.9</v>
      </c>
      <c r="K28" s="16">
        <v>5</v>
      </c>
      <c r="L28" s="16">
        <v>15.9</v>
      </c>
    </row>
    <row r="29" spans="1:12" ht="26.25" thickBot="1" x14ac:dyDescent="0.3">
      <c r="A29" s="20" t="s">
        <v>27</v>
      </c>
      <c r="B29" s="25" t="s">
        <v>28</v>
      </c>
      <c r="C29" s="16" t="s">
        <v>143</v>
      </c>
      <c r="D29" s="16">
        <v>1.5</v>
      </c>
      <c r="E29" s="16">
        <v>1</v>
      </c>
      <c r="F29" s="16">
        <v>1.5</v>
      </c>
      <c r="G29" s="16">
        <v>4</v>
      </c>
      <c r="H29" s="16">
        <v>5.8</v>
      </c>
      <c r="I29" s="16">
        <v>5</v>
      </c>
      <c r="J29" s="16">
        <v>7.3</v>
      </c>
      <c r="K29" s="16">
        <v>5</v>
      </c>
      <c r="L29" s="16">
        <v>7.3</v>
      </c>
    </row>
    <row r="30" spans="1:12" ht="26.25" thickBot="1" x14ac:dyDescent="0.3">
      <c r="A30" s="20" t="s">
        <v>29</v>
      </c>
      <c r="B30" s="25" t="s">
        <v>30</v>
      </c>
      <c r="C30" s="16" t="s">
        <v>143</v>
      </c>
      <c r="D30" s="16">
        <v>1.5</v>
      </c>
      <c r="E30" s="16">
        <v>3</v>
      </c>
      <c r="F30" s="16">
        <v>4.4000000000000004</v>
      </c>
      <c r="G30" s="16">
        <v>5</v>
      </c>
      <c r="H30" s="16">
        <v>7.3</v>
      </c>
      <c r="I30" s="16">
        <v>5</v>
      </c>
      <c r="J30" s="16">
        <v>7.3</v>
      </c>
      <c r="K30" s="16">
        <v>5</v>
      </c>
      <c r="L30" s="16">
        <v>7.3</v>
      </c>
    </row>
    <row r="31" spans="1:12" ht="26.25" thickBot="1" x14ac:dyDescent="0.3">
      <c r="A31" s="20" t="s">
        <v>31</v>
      </c>
      <c r="B31" s="25" t="s">
        <v>32</v>
      </c>
      <c r="C31" s="16" t="s">
        <v>142</v>
      </c>
      <c r="D31" s="16">
        <v>3.2</v>
      </c>
      <c r="E31" s="16">
        <v>2</v>
      </c>
      <c r="F31" s="16">
        <v>6.4</v>
      </c>
      <c r="G31" s="16">
        <v>4</v>
      </c>
      <c r="H31" s="16">
        <v>12.7</v>
      </c>
      <c r="I31" s="16">
        <v>5</v>
      </c>
      <c r="J31" s="16">
        <v>15.9</v>
      </c>
      <c r="K31" s="16">
        <v>5</v>
      </c>
      <c r="L31" s="16">
        <v>15.9</v>
      </c>
    </row>
    <row r="32" spans="1:12" ht="26.25" thickBot="1" x14ac:dyDescent="0.3">
      <c r="A32" s="20" t="s">
        <v>33</v>
      </c>
      <c r="B32" s="25" t="s">
        <v>158</v>
      </c>
      <c r="C32" s="16" t="s">
        <v>143</v>
      </c>
      <c r="D32" s="16">
        <v>1.5</v>
      </c>
      <c r="E32" s="16">
        <v>1</v>
      </c>
      <c r="F32" s="16">
        <v>1.5</v>
      </c>
      <c r="G32" s="16">
        <v>3</v>
      </c>
      <c r="H32" s="16">
        <v>4.4000000000000004</v>
      </c>
      <c r="I32" s="16">
        <v>5</v>
      </c>
      <c r="J32" s="16">
        <v>7.3</v>
      </c>
      <c r="K32" s="16">
        <v>5</v>
      </c>
      <c r="L32" s="16">
        <v>7.3</v>
      </c>
    </row>
    <row r="33" spans="1:12" ht="15.75" thickBot="1" x14ac:dyDescent="0.3">
      <c r="A33" s="20" t="s">
        <v>34</v>
      </c>
      <c r="B33" s="25" t="s">
        <v>35</v>
      </c>
      <c r="C33" s="16" t="s">
        <v>143</v>
      </c>
      <c r="D33" s="16">
        <v>1.5</v>
      </c>
      <c r="E33" s="16">
        <v>3</v>
      </c>
      <c r="F33" s="16">
        <v>4.4000000000000004</v>
      </c>
      <c r="G33" s="16">
        <v>4</v>
      </c>
      <c r="H33" s="16">
        <v>5.8</v>
      </c>
      <c r="I33" s="16">
        <v>5</v>
      </c>
      <c r="J33" s="16">
        <v>7.3</v>
      </c>
      <c r="K33" s="16">
        <v>5</v>
      </c>
      <c r="L33" s="16">
        <v>7.3</v>
      </c>
    </row>
    <row r="34" spans="1:12" ht="15.75" thickBot="1" x14ac:dyDescent="0.3">
      <c r="A34" s="20" t="s">
        <v>36</v>
      </c>
      <c r="B34" s="25" t="s">
        <v>37</v>
      </c>
      <c r="C34" s="16" t="s">
        <v>143</v>
      </c>
      <c r="D34" s="16">
        <v>1.5</v>
      </c>
      <c r="E34" s="16">
        <v>2</v>
      </c>
      <c r="F34" s="16">
        <v>2.9</v>
      </c>
      <c r="G34" s="16">
        <v>4</v>
      </c>
      <c r="H34" s="16">
        <v>5.8</v>
      </c>
      <c r="I34" s="16">
        <v>5</v>
      </c>
      <c r="J34" s="16">
        <v>7.3</v>
      </c>
      <c r="K34" s="16">
        <v>5</v>
      </c>
      <c r="L34" s="16">
        <v>7.3</v>
      </c>
    </row>
    <row r="35" spans="1:12" ht="26.25" thickBot="1" x14ac:dyDescent="0.3">
      <c r="A35" s="20" t="s">
        <v>38</v>
      </c>
      <c r="B35" s="25" t="s">
        <v>39</v>
      </c>
      <c r="C35" s="16" t="s">
        <v>143</v>
      </c>
      <c r="D35" s="16">
        <v>1.5</v>
      </c>
      <c r="E35" s="16" t="s">
        <v>144</v>
      </c>
      <c r="F35" s="16">
        <v>0</v>
      </c>
      <c r="G35" s="16">
        <v>3</v>
      </c>
      <c r="H35" s="16">
        <v>4.4000000000000004</v>
      </c>
      <c r="I35" s="16">
        <v>4</v>
      </c>
      <c r="J35" s="16">
        <v>5.8</v>
      </c>
      <c r="K35" s="16">
        <v>5</v>
      </c>
      <c r="L35" s="16">
        <v>7.3</v>
      </c>
    </row>
    <row r="36" spans="1:12" ht="15.75" thickBot="1" x14ac:dyDescent="0.3">
      <c r="A36" s="20" t="s">
        <v>40</v>
      </c>
      <c r="B36" s="25" t="s">
        <v>41</v>
      </c>
      <c r="C36" s="16" t="s">
        <v>143</v>
      </c>
      <c r="D36" s="16">
        <v>1.5</v>
      </c>
      <c r="E36" s="16">
        <v>2</v>
      </c>
      <c r="F36" s="16">
        <v>2.9</v>
      </c>
      <c r="G36" s="16">
        <v>3</v>
      </c>
      <c r="H36" s="16">
        <v>4.4000000000000004</v>
      </c>
      <c r="I36" s="16">
        <v>5</v>
      </c>
      <c r="J36" s="16">
        <v>7.3</v>
      </c>
      <c r="K36" s="16">
        <v>5</v>
      </c>
      <c r="L36" s="16">
        <v>7.3</v>
      </c>
    </row>
    <row r="37" spans="1:12" ht="26.25" thickBot="1" x14ac:dyDescent="0.3">
      <c r="A37" s="20" t="s">
        <v>42</v>
      </c>
      <c r="B37" s="25" t="s">
        <v>43</v>
      </c>
      <c r="C37" s="16" t="s">
        <v>143</v>
      </c>
      <c r="D37" s="16">
        <v>1.5</v>
      </c>
      <c r="E37" s="16" t="s">
        <v>144</v>
      </c>
      <c r="F37" s="16">
        <v>0</v>
      </c>
      <c r="G37" s="16">
        <v>3</v>
      </c>
      <c r="H37" s="16">
        <v>4.4000000000000004</v>
      </c>
      <c r="I37" s="16">
        <v>4</v>
      </c>
      <c r="J37" s="16">
        <v>5.8</v>
      </c>
      <c r="K37" s="16">
        <v>5</v>
      </c>
      <c r="L37" s="16">
        <v>7.3</v>
      </c>
    </row>
    <row r="38" spans="1:12" ht="26.25" thickBot="1" x14ac:dyDescent="0.3">
      <c r="A38" s="20" t="s">
        <v>44</v>
      </c>
      <c r="B38" s="25" t="s">
        <v>45</v>
      </c>
      <c r="C38" s="16" t="s">
        <v>142</v>
      </c>
      <c r="D38" s="16">
        <v>3.2</v>
      </c>
      <c r="E38" s="16" t="s">
        <v>144</v>
      </c>
      <c r="F38" s="16">
        <v>0</v>
      </c>
      <c r="G38" s="16">
        <v>3</v>
      </c>
      <c r="H38" s="16">
        <v>9.5</v>
      </c>
      <c r="I38" s="16">
        <v>4</v>
      </c>
      <c r="J38" s="16">
        <v>12.7</v>
      </c>
      <c r="K38" s="16">
        <v>5</v>
      </c>
      <c r="L38" s="16">
        <v>15.9</v>
      </c>
    </row>
    <row r="39" spans="1:12" ht="15.75" thickBot="1" x14ac:dyDescent="0.3">
      <c r="A39" s="20" t="s">
        <v>46</v>
      </c>
      <c r="B39" s="25" t="s">
        <v>47</v>
      </c>
      <c r="C39" s="16" t="s">
        <v>143</v>
      </c>
      <c r="D39" s="16">
        <v>1.5</v>
      </c>
      <c r="E39" s="16" t="s">
        <v>144</v>
      </c>
      <c r="F39" s="16">
        <v>0</v>
      </c>
      <c r="G39" s="16">
        <v>1</v>
      </c>
      <c r="H39" s="16">
        <v>1.5</v>
      </c>
      <c r="I39" s="16">
        <v>2</v>
      </c>
      <c r="J39" s="16">
        <v>2.9</v>
      </c>
      <c r="K39" s="16">
        <v>5</v>
      </c>
      <c r="L39" s="16">
        <v>7.3</v>
      </c>
    </row>
    <row r="40" spans="1:12" ht="15.75" thickBot="1" x14ac:dyDescent="0.3">
      <c r="A40" s="20" t="s">
        <v>48</v>
      </c>
      <c r="B40" s="25" t="s">
        <v>159</v>
      </c>
      <c r="C40" s="16" t="s">
        <v>143</v>
      </c>
      <c r="D40" s="16">
        <v>1.5</v>
      </c>
      <c r="E40" s="16" t="s">
        <v>144</v>
      </c>
      <c r="F40" s="16">
        <v>0</v>
      </c>
      <c r="G40" s="16">
        <v>1</v>
      </c>
      <c r="H40" s="16">
        <v>1.5</v>
      </c>
      <c r="I40" s="16">
        <v>2</v>
      </c>
      <c r="J40" s="16">
        <v>2.9</v>
      </c>
      <c r="K40" s="16">
        <v>5</v>
      </c>
      <c r="L40" s="16">
        <v>7.3</v>
      </c>
    </row>
    <row r="41" spans="1:12" ht="39" thickBot="1" x14ac:dyDescent="0.3">
      <c r="A41" s="20" t="s">
        <v>49</v>
      </c>
      <c r="B41" s="25" t="s">
        <v>160</v>
      </c>
      <c r="C41" s="16" t="s">
        <v>143</v>
      </c>
      <c r="D41" s="16">
        <v>1.5</v>
      </c>
      <c r="E41" s="16">
        <v>1</v>
      </c>
      <c r="F41" s="16">
        <v>1.5</v>
      </c>
      <c r="G41" s="16">
        <v>3</v>
      </c>
      <c r="H41" s="16">
        <v>4.4000000000000004</v>
      </c>
      <c r="I41" s="16">
        <v>5</v>
      </c>
      <c r="J41" s="16">
        <v>7.3</v>
      </c>
      <c r="K41" s="16">
        <v>5</v>
      </c>
      <c r="L41" s="16">
        <v>7.3</v>
      </c>
    </row>
    <row r="42" spans="1:12" ht="26.25" thickBot="1" x14ac:dyDescent="0.3">
      <c r="A42" s="20" t="s">
        <v>50</v>
      </c>
      <c r="B42" s="25" t="s">
        <v>51</v>
      </c>
      <c r="C42" s="16" t="s">
        <v>142</v>
      </c>
      <c r="D42" s="16">
        <v>3.2</v>
      </c>
      <c r="E42" s="16">
        <v>1</v>
      </c>
      <c r="F42" s="16">
        <v>3.2</v>
      </c>
      <c r="G42" s="16">
        <v>3</v>
      </c>
      <c r="H42" s="16">
        <v>9.5</v>
      </c>
      <c r="I42" s="16">
        <v>5</v>
      </c>
      <c r="J42" s="16">
        <v>15.9</v>
      </c>
      <c r="K42" s="16">
        <v>5</v>
      </c>
      <c r="L42" s="16">
        <v>15.9</v>
      </c>
    </row>
    <row r="43" spans="1:12" ht="26.25" thickBot="1" x14ac:dyDescent="0.3">
      <c r="A43" s="20" t="s">
        <v>52</v>
      </c>
      <c r="B43" s="25" t="s">
        <v>161</v>
      </c>
      <c r="C43" s="16" t="s">
        <v>143</v>
      </c>
      <c r="D43" s="16">
        <v>1.5</v>
      </c>
      <c r="E43" s="16">
        <v>2</v>
      </c>
      <c r="F43" s="16">
        <v>2.9</v>
      </c>
      <c r="G43" s="16">
        <v>3</v>
      </c>
      <c r="H43" s="16">
        <v>4.4000000000000004</v>
      </c>
      <c r="I43" s="16">
        <v>4</v>
      </c>
      <c r="J43" s="16">
        <v>5.8</v>
      </c>
      <c r="K43" s="16">
        <v>5</v>
      </c>
      <c r="L43" s="16">
        <v>7.3</v>
      </c>
    </row>
    <row r="44" spans="1:12" ht="26.25" thickBot="1" x14ac:dyDescent="0.3">
      <c r="A44" s="20" t="s">
        <v>53</v>
      </c>
      <c r="B44" s="25" t="s">
        <v>54</v>
      </c>
      <c r="C44" s="16" t="s">
        <v>142</v>
      </c>
      <c r="D44" s="16">
        <v>3.2</v>
      </c>
      <c r="E44" s="16">
        <v>2</v>
      </c>
      <c r="F44" s="16">
        <v>6.4</v>
      </c>
      <c r="G44" s="16">
        <v>3</v>
      </c>
      <c r="H44" s="16">
        <v>9.5</v>
      </c>
      <c r="I44" s="16">
        <v>5</v>
      </c>
      <c r="J44" s="16">
        <v>15.9</v>
      </c>
      <c r="K44" s="16">
        <v>5</v>
      </c>
      <c r="L44" s="16">
        <v>15.9</v>
      </c>
    </row>
    <row r="45" spans="1:12" ht="15.75" thickBot="1" x14ac:dyDescent="0.3">
      <c r="A45" s="20" t="s">
        <v>55</v>
      </c>
      <c r="B45" s="25" t="s">
        <v>56</v>
      </c>
      <c r="C45" s="16" t="s">
        <v>142</v>
      </c>
      <c r="D45" s="16">
        <v>3.2</v>
      </c>
      <c r="E45" s="16">
        <v>2</v>
      </c>
      <c r="F45" s="16">
        <v>6.4</v>
      </c>
      <c r="G45" s="16">
        <v>4</v>
      </c>
      <c r="H45" s="16">
        <v>12.7</v>
      </c>
      <c r="I45" s="16">
        <v>5</v>
      </c>
      <c r="J45" s="16">
        <v>15.9</v>
      </c>
      <c r="K45" s="16">
        <v>5</v>
      </c>
      <c r="L45" s="16">
        <v>15.9</v>
      </c>
    </row>
    <row r="46" spans="1:12" ht="26.25" thickBot="1" x14ac:dyDescent="0.3">
      <c r="A46" s="20" t="s">
        <v>57</v>
      </c>
      <c r="B46" s="25" t="s">
        <v>162</v>
      </c>
      <c r="C46" s="16" t="s">
        <v>143</v>
      </c>
      <c r="D46" s="16">
        <v>1.5</v>
      </c>
      <c r="E46" s="16">
        <v>1</v>
      </c>
      <c r="F46" s="16">
        <v>1.5</v>
      </c>
      <c r="G46" s="16">
        <v>3</v>
      </c>
      <c r="H46" s="16">
        <v>4.4000000000000004</v>
      </c>
      <c r="I46" s="16">
        <v>4</v>
      </c>
      <c r="J46" s="16">
        <v>5.8</v>
      </c>
      <c r="K46" s="16">
        <v>5</v>
      </c>
      <c r="L46" s="16">
        <v>7.3</v>
      </c>
    </row>
    <row r="47" spans="1:12" ht="15.75" thickBot="1" x14ac:dyDescent="0.3">
      <c r="A47" s="20" t="s">
        <v>58</v>
      </c>
      <c r="B47" s="25" t="s">
        <v>59</v>
      </c>
      <c r="C47" s="16" t="s">
        <v>143</v>
      </c>
      <c r="D47" s="16">
        <v>1.5</v>
      </c>
      <c r="E47" s="16" t="s">
        <v>144</v>
      </c>
      <c r="F47" s="16">
        <v>0</v>
      </c>
      <c r="G47" s="16">
        <v>1</v>
      </c>
      <c r="H47" s="16">
        <v>1.5</v>
      </c>
      <c r="I47" s="16">
        <v>2</v>
      </c>
      <c r="J47" s="16">
        <v>2.9</v>
      </c>
      <c r="K47" s="16">
        <v>5</v>
      </c>
      <c r="L47" s="16">
        <v>7.3</v>
      </c>
    </row>
    <row r="48" spans="1:12" ht="15.75" thickBot="1" x14ac:dyDescent="0.3">
      <c r="A48" s="20" t="s">
        <v>60</v>
      </c>
      <c r="B48" s="25" t="s">
        <v>61</v>
      </c>
      <c r="C48" s="16" t="s">
        <v>143</v>
      </c>
      <c r="D48" s="16">
        <v>1.5</v>
      </c>
      <c r="E48" s="16" t="s">
        <v>144</v>
      </c>
      <c r="F48" s="16">
        <v>0</v>
      </c>
      <c r="G48" s="16">
        <v>5</v>
      </c>
      <c r="H48" s="16">
        <v>7.3</v>
      </c>
      <c r="I48" s="16">
        <v>5</v>
      </c>
      <c r="J48" s="16">
        <v>7.3</v>
      </c>
      <c r="K48" s="16">
        <v>5</v>
      </c>
      <c r="L48" s="16">
        <v>7.3</v>
      </c>
    </row>
    <row r="49" spans="1:12" ht="26.25" thickBot="1" x14ac:dyDescent="0.3">
      <c r="A49" s="20" t="s">
        <v>62</v>
      </c>
      <c r="B49" s="25" t="s">
        <v>63</v>
      </c>
      <c r="C49" s="16" t="s">
        <v>143</v>
      </c>
      <c r="D49" s="16">
        <v>1.5</v>
      </c>
      <c r="E49" s="16">
        <v>1</v>
      </c>
      <c r="F49" s="16">
        <v>1.5</v>
      </c>
      <c r="G49" s="16">
        <v>3</v>
      </c>
      <c r="H49" s="16">
        <v>4.4000000000000004</v>
      </c>
      <c r="I49" s="16">
        <v>4</v>
      </c>
      <c r="J49" s="16">
        <v>5.8</v>
      </c>
      <c r="K49" s="16">
        <v>5</v>
      </c>
      <c r="L49" s="16">
        <v>7.3</v>
      </c>
    </row>
    <row r="50" spans="1:12" ht="39" thickBot="1" x14ac:dyDescent="0.3">
      <c r="A50" s="20" t="s">
        <v>64</v>
      </c>
      <c r="B50" s="25" t="s">
        <v>163</v>
      </c>
      <c r="C50" s="16" t="s">
        <v>143</v>
      </c>
      <c r="D50" s="16">
        <v>1.5</v>
      </c>
      <c r="E50" s="16">
        <v>2</v>
      </c>
      <c r="F50" s="16">
        <v>2.9</v>
      </c>
      <c r="G50" s="16">
        <v>4</v>
      </c>
      <c r="H50" s="16">
        <v>5.8</v>
      </c>
      <c r="I50" s="16">
        <v>5</v>
      </c>
      <c r="J50" s="16">
        <v>7.3</v>
      </c>
      <c r="K50" s="16">
        <v>5</v>
      </c>
      <c r="L50" s="16">
        <v>7.3</v>
      </c>
    </row>
    <row r="51" spans="1:12" ht="15.75" thickBot="1" x14ac:dyDescent="0.3">
      <c r="A51" s="20" t="s">
        <v>65</v>
      </c>
      <c r="B51" s="25" t="s">
        <v>66</v>
      </c>
      <c r="C51" s="16" t="s">
        <v>143</v>
      </c>
      <c r="D51" s="16">
        <v>1.5</v>
      </c>
      <c r="E51" s="16">
        <v>1</v>
      </c>
      <c r="F51" s="16">
        <v>1.5</v>
      </c>
      <c r="G51" s="16">
        <v>3</v>
      </c>
      <c r="H51" s="16">
        <v>4.4000000000000004</v>
      </c>
      <c r="I51" s="16">
        <v>4</v>
      </c>
      <c r="J51" s="16">
        <v>5.8</v>
      </c>
      <c r="K51" s="16">
        <v>5</v>
      </c>
      <c r="L51" s="16">
        <v>7.3</v>
      </c>
    </row>
    <row r="52" spans="1:12" ht="26.25" thickBot="1" x14ac:dyDescent="0.3">
      <c r="A52" s="20" t="s">
        <v>67</v>
      </c>
      <c r="B52" s="25" t="s">
        <v>68</v>
      </c>
      <c r="C52" s="16" t="s">
        <v>143</v>
      </c>
      <c r="D52" s="16">
        <v>1.5</v>
      </c>
      <c r="E52" s="16" t="s">
        <v>144</v>
      </c>
      <c r="F52" s="16">
        <v>0</v>
      </c>
      <c r="G52" s="16">
        <v>3</v>
      </c>
      <c r="H52" s="16">
        <v>4.4000000000000004</v>
      </c>
      <c r="I52" s="16">
        <v>5</v>
      </c>
      <c r="J52" s="16">
        <v>7.3</v>
      </c>
      <c r="K52" s="16">
        <v>5</v>
      </c>
      <c r="L52" s="16">
        <v>7.3</v>
      </c>
    </row>
    <row r="53" spans="1:12" ht="51.75" thickBot="1" x14ac:dyDescent="0.3">
      <c r="A53" s="20" t="s">
        <v>69</v>
      </c>
      <c r="B53" s="25" t="s">
        <v>164</v>
      </c>
      <c r="C53" s="16" t="s">
        <v>143</v>
      </c>
      <c r="D53" s="16">
        <v>1.5</v>
      </c>
      <c r="E53" s="16" t="s">
        <v>144</v>
      </c>
      <c r="F53" s="16">
        <v>0</v>
      </c>
      <c r="G53" s="16">
        <v>3</v>
      </c>
      <c r="H53" s="16">
        <v>4.4000000000000004</v>
      </c>
      <c r="I53" s="16">
        <v>4</v>
      </c>
      <c r="J53" s="16">
        <v>5.8</v>
      </c>
      <c r="K53" s="16">
        <v>5</v>
      </c>
      <c r="L53" s="16">
        <v>7.3</v>
      </c>
    </row>
    <row r="54" spans="1:12" ht="39" thickBot="1" x14ac:dyDescent="0.3">
      <c r="A54" s="20" t="s">
        <v>70</v>
      </c>
      <c r="B54" s="25" t="s">
        <v>165</v>
      </c>
      <c r="C54" s="16" t="s">
        <v>143</v>
      </c>
      <c r="D54" s="16">
        <v>1.5</v>
      </c>
      <c r="E54" s="16">
        <v>1</v>
      </c>
      <c r="F54" s="16">
        <v>1.5</v>
      </c>
      <c r="G54" s="16">
        <v>2</v>
      </c>
      <c r="H54" s="16">
        <v>2.9</v>
      </c>
      <c r="I54" s="16">
        <v>4</v>
      </c>
      <c r="J54" s="16">
        <v>5.8</v>
      </c>
      <c r="K54" s="16">
        <v>5</v>
      </c>
      <c r="L54" s="16">
        <v>7.3</v>
      </c>
    </row>
    <row r="55" spans="1:12" ht="26.25" thickBot="1" x14ac:dyDescent="0.3">
      <c r="A55" s="20" t="s">
        <v>71</v>
      </c>
      <c r="B55" s="25" t="s">
        <v>72</v>
      </c>
      <c r="C55" s="16" t="s">
        <v>142</v>
      </c>
      <c r="D55" s="16">
        <v>3.2</v>
      </c>
      <c r="E55" s="16" t="s">
        <v>144</v>
      </c>
      <c r="F55" s="16">
        <v>0</v>
      </c>
      <c r="G55" s="16">
        <v>2</v>
      </c>
      <c r="H55" s="16">
        <v>6.4</v>
      </c>
      <c r="I55" s="16">
        <v>4</v>
      </c>
      <c r="J55" s="16">
        <v>12.7</v>
      </c>
      <c r="K55" s="16">
        <v>5</v>
      </c>
      <c r="L55" s="16">
        <v>15.9</v>
      </c>
    </row>
    <row r="56" spans="1:12" ht="15.75" thickBot="1" x14ac:dyDescent="0.3">
      <c r="A56" s="20" t="s">
        <v>73</v>
      </c>
      <c r="B56" s="25" t="s">
        <v>74</v>
      </c>
      <c r="C56" s="16" t="s">
        <v>143</v>
      </c>
      <c r="D56" s="16">
        <v>1.5</v>
      </c>
      <c r="E56" s="16">
        <v>1</v>
      </c>
      <c r="F56" s="16">
        <v>1.5</v>
      </c>
      <c r="G56" s="16">
        <v>3</v>
      </c>
      <c r="H56" s="16">
        <v>4.4000000000000004</v>
      </c>
      <c r="I56" s="16">
        <v>5</v>
      </c>
      <c r="J56" s="16">
        <v>7.3</v>
      </c>
      <c r="K56" s="16">
        <v>5</v>
      </c>
      <c r="L56" s="16">
        <v>7.3</v>
      </c>
    </row>
    <row r="57" spans="1:12" ht="26.25" thickBot="1" x14ac:dyDescent="0.3">
      <c r="A57" s="20" t="s">
        <v>75</v>
      </c>
      <c r="B57" s="25" t="s">
        <v>76</v>
      </c>
      <c r="C57" s="16" t="s">
        <v>142</v>
      </c>
      <c r="D57" s="16">
        <v>3.2</v>
      </c>
      <c r="E57" s="16" t="s">
        <v>144</v>
      </c>
      <c r="F57" s="16">
        <v>0</v>
      </c>
      <c r="G57" s="16">
        <v>3</v>
      </c>
      <c r="H57" s="16">
        <v>9.5</v>
      </c>
      <c r="I57" s="16">
        <v>4</v>
      </c>
      <c r="J57" s="16">
        <v>12.7</v>
      </c>
      <c r="K57" s="16">
        <v>5</v>
      </c>
      <c r="L57" s="16">
        <v>15.9</v>
      </c>
    </row>
    <row r="58" spans="1:12" ht="26.25" thickBot="1" x14ac:dyDescent="0.3">
      <c r="A58" s="20" t="s">
        <v>77</v>
      </c>
      <c r="B58" s="25" t="s">
        <v>78</v>
      </c>
      <c r="C58" s="16" t="s">
        <v>143</v>
      </c>
      <c r="D58" s="16">
        <v>1.5</v>
      </c>
      <c r="E58" s="16" t="s">
        <v>144</v>
      </c>
      <c r="F58" s="16">
        <v>0</v>
      </c>
      <c r="G58" s="16">
        <v>1</v>
      </c>
      <c r="H58" s="16">
        <v>1.5</v>
      </c>
      <c r="I58" s="16">
        <v>3</v>
      </c>
      <c r="J58" s="16">
        <v>4.4000000000000004</v>
      </c>
      <c r="K58" s="16">
        <v>5</v>
      </c>
      <c r="L58" s="16">
        <v>7.3</v>
      </c>
    </row>
    <row r="59" spans="1:12" ht="26.25" thickBot="1" x14ac:dyDescent="0.3">
      <c r="A59" s="20" t="s">
        <v>79</v>
      </c>
      <c r="B59" s="25" t="s">
        <v>80</v>
      </c>
      <c r="C59" s="16" t="s">
        <v>143</v>
      </c>
      <c r="D59" s="16">
        <v>1.5</v>
      </c>
      <c r="E59" s="16">
        <v>1</v>
      </c>
      <c r="F59" s="16">
        <v>1.5</v>
      </c>
      <c r="G59" s="16">
        <v>2</v>
      </c>
      <c r="H59" s="16">
        <v>2.9</v>
      </c>
      <c r="I59" s="16">
        <v>3</v>
      </c>
      <c r="J59" s="16">
        <v>4.4000000000000004</v>
      </c>
      <c r="K59" s="16">
        <v>5</v>
      </c>
      <c r="L59" s="16">
        <v>7.3</v>
      </c>
    </row>
    <row r="60" spans="1:12" ht="15.75" thickBot="1" x14ac:dyDescent="0.3">
      <c r="A60" s="21" t="s">
        <v>166</v>
      </c>
      <c r="B60" s="22"/>
      <c r="C60" s="22"/>
      <c r="D60" s="22"/>
      <c r="E60" s="23"/>
      <c r="F60" s="24">
        <f>SUM(F25:F59)</f>
        <v>94.500000000000014</v>
      </c>
      <c r="G60" s="16"/>
      <c r="H60" s="24">
        <f>SUM(H25:H59)</f>
        <v>226.2000000000001</v>
      </c>
      <c r="I60" s="16"/>
      <c r="J60" s="24">
        <f>SUM(J25:J59)</f>
        <v>309.50000000000006</v>
      </c>
      <c r="K60" s="16"/>
      <c r="L60" s="24">
        <f>SUM(L25:L59)</f>
        <v>350.10000000000014</v>
      </c>
    </row>
    <row r="61" spans="1:12" ht="27.6" customHeight="1" thickBot="1" x14ac:dyDescent="0.3">
      <c r="A61" s="17" t="s">
        <v>167</v>
      </c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9"/>
    </row>
    <row r="62" spans="1:12" ht="15.75" thickBot="1" x14ac:dyDescent="0.3">
      <c r="A62" s="20" t="s">
        <v>81</v>
      </c>
      <c r="B62" s="25" t="s">
        <v>168</v>
      </c>
      <c r="C62" s="16" t="s">
        <v>142</v>
      </c>
      <c r="D62" s="16">
        <v>2.2000000000000002</v>
      </c>
      <c r="E62" s="16">
        <v>5</v>
      </c>
      <c r="F62" s="16">
        <v>11.1</v>
      </c>
      <c r="G62" s="16">
        <v>5</v>
      </c>
      <c r="H62" s="16">
        <v>11.1</v>
      </c>
      <c r="I62" s="16">
        <v>5</v>
      </c>
      <c r="J62" s="16">
        <v>11.1</v>
      </c>
      <c r="K62" s="16">
        <v>5</v>
      </c>
      <c r="L62" s="16">
        <v>11.1</v>
      </c>
    </row>
    <row r="63" spans="1:12" ht="15.75" thickBot="1" x14ac:dyDescent="0.3">
      <c r="A63" s="20" t="s">
        <v>82</v>
      </c>
      <c r="B63" s="25" t="s">
        <v>169</v>
      </c>
      <c r="C63" s="16" t="s">
        <v>142</v>
      </c>
      <c r="D63" s="16">
        <v>2.2000000000000002</v>
      </c>
      <c r="E63" s="16">
        <v>3</v>
      </c>
      <c r="F63" s="16">
        <v>6.7</v>
      </c>
      <c r="G63" s="16">
        <v>5</v>
      </c>
      <c r="H63" s="16">
        <v>11.1</v>
      </c>
      <c r="I63" s="16">
        <v>5</v>
      </c>
      <c r="J63" s="16">
        <v>11.1</v>
      </c>
      <c r="K63" s="16">
        <v>5</v>
      </c>
      <c r="L63" s="16">
        <v>11.1</v>
      </c>
    </row>
    <row r="64" spans="1:12" ht="15.75" thickBot="1" x14ac:dyDescent="0.3">
      <c r="A64" s="20" t="s">
        <v>83</v>
      </c>
      <c r="B64" s="25" t="s">
        <v>84</v>
      </c>
      <c r="C64" s="16" t="s">
        <v>143</v>
      </c>
      <c r="D64" s="16">
        <v>1.7</v>
      </c>
      <c r="E64" s="16">
        <v>3</v>
      </c>
      <c r="F64" s="16">
        <v>5</v>
      </c>
      <c r="G64" s="16">
        <v>4</v>
      </c>
      <c r="H64" s="16">
        <v>6.7</v>
      </c>
      <c r="I64" s="16">
        <v>5</v>
      </c>
      <c r="J64" s="16">
        <v>8.3000000000000007</v>
      </c>
      <c r="K64" s="16">
        <v>5</v>
      </c>
      <c r="L64" s="16">
        <v>8.3000000000000007</v>
      </c>
    </row>
    <row r="65" spans="1:12" ht="26.25" thickBot="1" x14ac:dyDescent="0.3">
      <c r="A65" s="20" t="s">
        <v>85</v>
      </c>
      <c r="B65" s="25" t="s">
        <v>86</v>
      </c>
      <c r="C65" s="16" t="s">
        <v>142</v>
      </c>
      <c r="D65" s="16">
        <v>2.2000000000000002</v>
      </c>
      <c r="E65" s="16">
        <v>1</v>
      </c>
      <c r="F65" s="16">
        <v>2.2000000000000002</v>
      </c>
      <c r="G65" s="16">
        <v>3</v>
      </c>
      <c r="H65" s="16">
        <v>6.7</v>
      </c>
      <c r="I65" s="16">
        <v>5</v>
      </c>
      <c r="J65" s="16">
        <v>11.1</v>
      </c>
      <c r="K65" s="16">
        <v>5</v>
      </c>
      <c r="L65" s="16">
        <v>11.1</v>
      </c>
    </row>
    <row r="66" spans="1:12" ht="26.25" thickBot="1" x14ac:dyDescent="0.3">
      <c r="A66" s="20" t="s">
        <v>87</v>
      </c>
      <c r="B66" s="25" t="s">
        <v>88</v>
      </c>
      <c r="C66" s="16" t="s">
        <v>143</v>
      </c>
      <c r="D66" s="16">
        <v>1.7</v>
      </c>
      <c r="E66" s="16">
        <v>2</v>
      </c>
      <c r="F66" s="16">
        <v>3.3</v>
      </c>
      <c r="G66" s="16">
        <v>3</v>
      </c>
      <c r="H66" s="16">
        <v>5</v>
      </c>
      <c r="I66" s="16">
        <v>5</v>
      </c>
      <c r="J66" s="16">
        <v>8.3000000000000007</v>
      </c>
      <c r="K66" s="16">
        <v>5</v>
      </c>
      <c r="L66" s="16">
        <v>8.3000000000000007</v>
      </c>
    </row>
    <row r="67" spans="1:12" ht="26.25" thickBot="1" x14ac:dyDescent="0.3">
      <c r="A67" s="20" t="s">
        <v>89</v>
      </c>
      <c r="B67" s="25" t="s">
        <v>90</v>
      </c>
      <c r="C67" s="16" t="s">
        <v>142</v>
      </c>
      <c r="D67" s="16">
        <v>2.2000000000000002</v>
      </c>
      <c r="E67" s="16" t="s">
        <v>144</v>
      </c>
      <c r="F67" s="16">
        <v>0</v>
      </c>
      <c r="G67" s="16">
        <v>5</v>
      </c>
      <c r="H67" s="16">
        <v>11.1</v>
      </c>
      <c r="I67" s="16">
        <v>5</v>
      </c>
      <c r="J67" s="16">
        <v>11.1</v>
      </c>
      <c r="K67" s="16">
        <v>5</v>
      </c>
      <c r="L67" s="16">
        <v>11.1</v>
      </c>
    </row>
    <row r="68" spans="1:12" ht="15.75" thickBot="1" x14ac:dyDescent="0.3">
      <c r="A68" s="20" t="s">
        <v>91</v>
      </c>
      <c r="B68" s="25" t="s">
        <v>92</v>
      </c>
      <c r="C68" s="16" t="s">
        <v>142</v>
      </c>
      <c r="D68" s="16">
        <v>2.2000000000000002</v>
      </c>
      <c r="E68" s="16">
        <v>1</v>
      </c>
      <c r="F68" s="16">
        <v>2.2000000000000002</v>
      </c>
      <c r="G68" s="16">
        <v>4</v>
      </c>
      <c r="H68" s="16">
        <v>8.9</v>
      </c>
      <c r="I68" s="16">
        <v>5</v>
      </c>
      <c r="J68" s="16">
        <v>11.1</v>
      </c>
      <c r="K68" s="16">
        <v>5</v>
      </c>
      <c r="L68" s="16">
        <v>11.1</v>
      </c>
    </row>
    <row r="69" spans="1:12" ht="15.75" thickBot="1" x14ac:dyDescent="0.3">
      <c r="A69" s="20" t="s">
        <v>93</v>
      </c>
      <c r="B69" s="25" t="s">
        <v>94</v>
      </c>
      <c r="C69" s="16" t="s">
        <v>143</v>
      </c>
      <c r="D69" s="16">
        <v>1.7</v>
      </c>
      <c r="E69" s="16" t="s">
        <v>144</v>
      </c>
      <c r="F69" s="16">
        <v>0</v>
      </c>
      <c r="G69" s="16">
        <v>3</v>
      </c>
      <c r="H69" s="16">
        <v>5</v>
      </c>
      <c r="I69" s="16">
        <v>5</v>
      </c>
      <c r="J69" s="16">
        <v>8.3000000000000007</v>
      </c>
      <c r="K69" s="16">
        <v>5</v>
      </c>
      <c r="L69" s="16">
        <v>8.3000000000000007</v>
      </c>
    </row>
    <row r="70" spans="1:12" ht="26.25" thickBot="1" x14ac:dyDescent="0.3">
      <c r="A70" s="20" t="s">
        <v>95</v>
      </c>
      <c r="B70" s="25" t="s">
        <v>96</v>
      </c>
      <c r="C70" s="16" t="s">
        <v>143</v>
      </c>
      <c r="D70" s="16">
        <v>1.7</v>
      </c>
      <c r="E70" s="16">
        <v>1</v>
      </c>
      <c r="F70" s="16">
        <v>1.7</v>
      </c>
      <c r="G70" s="16">
        <v>4</v>
      </c>
      <c r="H70" s="16">
        <v>6.7</v>
      </c>
      <c r="I70" s="16">
        <v>5</v>
      </c>
      <c r="J70" s="16">
        <v>8.3000000000000007</v>
      </c>
      <c r="K70" s="16">
        <v>5</v>
      </c>
      <c r="L70" s="16">
        <v>8.3000000000000007</v>
      </c>
    </row>
    <row r="71" spans="1:12" ht="39" thickBot="1" x14ac:dyDescent="0.3">
      <c r="A71" s="20" t="s">
        <v>97</v>
      </c>
      <c r="B71" s="25" t="s">
        <v>98</v>
      </c>
      <c r="C71" s="16" t="s">
        <v>143</v>
      </c>
      <c r="D71" s="16">
        <v>1.7</v>
      </c>
      <c r="E71" s="16">
        <v>5</v>
      </c>
      <c r="F71" s="16">
        <v>8.3000000000000007</v>
      </c>
      <c r="G71" s="16">
        <v>5</v>
      </c>
      <c r="H71" s="16">
        <v>8.3000000000000007</v>
      </c>
      <c r="I71" s="16">
        <v>5</v>
      </c>
      <c r="J71" s="16">
        <v>8.3000000000000007</v>
      </c>
      <c r="K71" s="16">
        <v>5</v>
      </c>
      <c r="L71" s="16">
        <v>8.3000000000000007</v>
      </c>
    </row>
    <row r="72" spans="1:12" ht="26.25" thickBot="1" x14ac:dyDescent="0.3">
      <c r="A72" s="20" t="s">
        <v>99</v>
      </c>
      <c r="B72" s="25" t="s">
        <v>100</v>
      </c>
      <c r="C72" s="16" t="s">
        <v>142</v>
      </c>
      <c r="D72" s="16">
        <v>2.2000000000000002</v>
      </c>
      <c r="E72" s="16">
        <v>1</v>
      </c>
      <c r="F72" s="16">
        <v>2.2000000000000002</v>
      </c>
      <c r="G72" s="16">
        <v>3</v>
      </c>
      <c r="H72" s="16">
        <v>6.7</v>
      </c>
      <c r="I72" s="16">
        <v>5</v>
      </c>
      <c r="J72" s="16">
        <v>11.1</v>
      </c>
      <c r="K72" s="16">
        <v>5</v>
      </c>
      <c r="L72" s="16">
        <v>11.1</v>
      </c>
    </row>
    <row r="73" spans="1:12" ht="26.25" thickBot="1" x14ac:dyDescent="0.3">
      <c r="A73" s="20" t="s">
        <v>101</v>
      </c>
      <c r="B73" s="25" t="s">
        <v>102</v>
      </c>
      <c r="C73" s="16" t="s">
        <v>142</v>
      </c>
      <c r="D73" s="16">
        <v>2.2000000000000002</v>
      </c>
      <c r="E73" s="16">
        <v>2</v>
      </c>
      <c r="F73" s="16">
        <v>4.4000000000000004</v>
      </c>
      <c r="G73" s="16">
        <v>3</v>
      </c>
      <c r="H73" s="16">
        <v>6.7</v>
      </c>
      <c r="I73" s="16">
        <v>5</v>
      </c>
      <c r="J73" s="16">
        <v>11.1</v>
      </c>
      <c r="K73" s="16">
        <v>5</v>
      </c>
      <c r="L73" s="16">
        <v>11.1</v>
      </c>
    </row>
    <row r="74" spans="1:12" ht="26.25" thickBot="1" x14ac:dyDescent="0.3">
      <c r="A74" s="20" t="s">
        <v>103</v>
      </c>
      <c r="B74" s="25" t="s">
        <v>104</v>
      </c>
      <c r="C74" s="16" t="s">
        <v>142</v>
      </c>
      <c r="D74" s="16">
        <v>2.2000000000000002</v>
      </c>
      <c r="E74" s="16">
        <v>1</v>
      </c>
      <c r="F74" s="16">
        <v>2.2000000000000002</v>
      </c>
      <c r="G74" s="16">
        <v>4</v>
      </c>
      <c r="H74" s="16">
        <v>8.9</v>
      </c>
      <c r="I74" s="16">
        <v>5</v>
      </c>
      <c r="J74" s="16">
        <v>11.1</v>
      </c>
      <c r="K74" s="16">
        <v>5</v>
      </c>
      <c r="L74" s="16">
        <v>11.1</v>
      </c>
    </row>
    <row r="75" spans="1:12" ht="15.75" thickBot="1" x14ac:dyDescent="0.3">
      <c r="A75" s="20" t="s">
        <v>105</v>
      </c>
      <c r="B75" s="25" t="s">
        <v>106</v>
      </c>
      <c r="C75" s="16" t="s">
        <v>143</v>
      </c>
      <c r="D75" s="16">
        <v>1.7</v>
      </c>
      <c r="E75" s="16">
        <v>1</v>
      </c>
      <c r="F75" s="16">
        <v>1.7</v>
      </c>
      <c r="G75" s="16">
        <v>3</v>
      </c>
      <c r="H75" s="16">
        <v>5</v>
      </c>
      <c r="I75" s="16">
        <v>5</v>
      </c>
      <c r="J75" s="16">
        <v>8.3000000000000007</v>
      </c>
      <c r="K75" s="16">
        <v>5</v>
      </c>
      <c r="L75" s="16">
        <v>8.3000000000000007</v>
      </c>
    </row>
    <row r="76" spans="1:12" ht="15.75" thickBot="1" x14ac:dyDescent="0.3">
      <c r="A76" s="20" t="s">
        <v>107</v>
      </c>
      <c r="B76" s="25" t="s">
        <v>108</v>
      </c>
      <c r="C76" s="16" t="s">
        <v>143</v>
      </c>
      <c r="D76" s="16">
        <v>1.7</v>
      </c>
      <c r="E76" s="16" t="s">
        <v>144</v>
      </c>
      <c r="F76" s="16">
        <v>0</v>
      </c>
      <c r="G76" s="16">
        <v>1</v>
      </c>
      <c r="H76" s="16">
        <v>1.7</v>
      </c>
      <c r="I76" s="16">
        <v>2</v>
      </c>
      <c r="J76" s="16">
        <v>3.3</v>
      </c>
      <c r="K76" s="16">
        <v>5</v>
      </c>
      <c r="L76" s="16">
        <v>8.3000000000000007</v>
      </c>
    </row>
    <row r="77" spans="1:12" ht="26.25" thickBot="1" x14ac:dyDescent="0.3">
      <c r="A77" s="20" t="s">
        <v>109</v>
      </c>
      <c r="B77" s="25" t="s">
        <v>110</v>
      </c>
      <c r="C77" s="16" t="s">
        <v>143</v>
      </c>
      <c r="D77" s="16">
        <v>1.7</v>
      </c>
      <c r="E77" s="16">
        <v>5</v>
      </c>
      <c r="F77" s="16">
        <v>8.3000000000000007</v>
      </c>
      <c r="G77" s="16">
        <v>5</v>
      </c>
      <c r="H77" s="16">
        <v>8.3000000000000007</v>
      </c>
      <c r="I77" s="16">
        <v>5</v>
      </c>
      <c r="J77" s="16">
        <v>8.3000000000000007</v>
      </c>
      <c r="K77" s="16">
        <v>5</v>
      </c>
      <c r="L77" s="16">
        <v>8.3000000000000007</v>
      </c>
    </row>
    <row r="78" spans="1:12" ht="26.25" thickBot="1" x14ac:dyDescent="0.3">
      <c r="A78" s="20" t="s">
        <v>111</v>
      </c>
      <c r="B78" s="25" t="s">
        <v>112</v>
      </c>
      <c r="C78" s="16" t="s">
        <v>143</v>
      </c>
      <c r="D78" s="16">
        <v>1.7</v>
      </c>
      <c r="E78" s="16">
        <v>2</v>
      </c>
      <c r="F78" s="16">
        <v>3.3</v>
      </c>
      <c r="G78" s="16">
        <v>4</v>
      </c>
      <c r="H78" s="16">
        <v>6.7</v>
      </c>
      <c r="I78" s="16">
        <v>5</v>
      </c>
      <c r="J78" s="16">
        <v>8.3000000000000007</v>
      </c>
      <c r="K78" s="16">
        <v>5</v>
      </c>
      <c r="L78" s="16">
        <v>8.3000000000000007</v>
      </c>
    </row>
    <row r="79" spans="1:12" ht="26.25" thickBot="1" x14ac:dyDescent="0.3">
      <c r="A79" s="20" t="s">
        <v>113</v>
      </c>
      <c r="B79" s="25" t="s">
        <v>114</v>
      </c>
      <c r="C79" s="16" t="s">
        <v>143</v>
      </c>
      <c r="D79" s="16">
        <v>1.7</v>
      </c>
      <c r="E79" s="16">
        <v>2</v>
      </c>
      <c r="F79" s="16">
        <v>3.3</v>
      </c>
      <c r="G79" s="16">
        <v>3</v>
      </c>
      <c r="H79" s="16">
        <v>5</v>
      </c>
      <c r="I79" s="16">
        <v>5</v>
      </c>
      <c r="J79" s="16">
        <v>8.3000000000000007</v>
      </c>
      <c r="K79" s="16">
        <v>5</v>
      </c>
      <c r="L79" s="16">
        <v>8.3000000000000007</v>
      </c>
    </row>
    <row r="80" spans="1:12" ht="15.75" thickBot="1" x14ac:dyDescent="0.3">
      <c r="A80" s="20" t="s">
        <v>115</v>
      </c>
      <c r="B80" s="25" t="s">
        <v>116</v>
      </c>
      <c r="C80" s="16" t="s">
        <v>142</v>
      </c>
      <c r="D80" s="16">
        <v>2.2000000000000002</v>
      </c>
      <c r="E80" s="16">
        <v>2</v>
      </c>
      <c r="F80" s="16">
        <v>4.4000000000000004</v>
      </c>
      <c r="G80" s="16">
        <v>4</v>
      </c>
      <c r="H80" s="16">
        <v>8.9</v>
      </c>
      <c r="I80" s="16">
        <v>5</v>
      </c>
      <c r="J80" s="16">
        <v>11.1</v>
      </c>
      <c r="K80" s="16">
        <v>5</v>
      </c>
      <c r="L80" s="16">
        <v>11.1</v>
      </c>
    </row>
    <row r="81" spans="1:12" ht="15.75" thickBot="1" x14ac:dyDescent="0.3">
      <c r="A81" s="20" t="s">
        <v>117</v>
      </c>
      <c r="B81" s="25" t="s">
        <v>118</v>
      </c>
      <c r="C81" s="16" t="s">
        <v>143</v>
      </c>
      <c r="D81" s="16">
        <v>1.7</v>
      </c>
      <c r="E81" s="16">
        <v>5</v>
      </c>
      <c r="F81" s="16">
        <v>8.3000000000000007</v>
      </c>
      <c r="G81" s="16">
        <v>5</v>
      </c>
      <c r="H81" s="16">
        <v>8.3000000000000007</v>
      </c>
      <c r="I81" s="16">
        <v>5</v>
      </c>
      <c r="J81" s="16">
        <v>8.3000000000000007</v>
      </c>
      <c r="K81" s="16">
        <v>5</v>
      </c>
      <c r="L81" s="16">
        <v>8.3000000000000007</v>
      </c>
    </row>
    <row r="82" spans="1:12" ht="15.75" thickBot="1" x14ac:dyDescent="0.3">
      <c r="A82" s="20" t="s">
        <v>119</v>
      </c>
      <c r="B82" s="25" t="s">
        <v>120</v>
      </c>
      <c r="C82" s="16" t="s">
        <v>143</v>
      </c>
      <c r="D82" s="16">
        <v>1.7</v>
      </c>
      <c r="E82" s="16">
        <v>5</v>
      </c>
      <c r="F82" s="16">
        <v>8.3000000000000007</v>
      </c>
      <c r="G82" s="16">
        <v>5</v>
      </c>
      <c r="H82" s="16">
        <v>8.3000000000000007</v>
      </c>
      <c r="I82" s="16">
        <v>5</v>
      </c>
      <c r="J82" s="16">
        <v>8.3000000000000007</v>
      </c>
      <c r="K82" s="16">
        <v>5</v>
      </c>
      <c r="L82" s="16">
        <v>8.3000000000000007</v>
      </c>
    </row>
    <row r="83" spans="1:12" ht="15.75" thickBot="1" x14ac:dyDescent="0.3">
      <c r="A83" s="21" t="s">
        <v>170</v>
      </c>
      <c r="B83" s="22"/>
      <c r="C83" s="22"/>
      <c r="D83" s="22"/>
      <c r="E83" s="23"/>
      <c r="F83" s="24">
        <f>SUM(F62:F82)</f>
        <v>86.9</v>
      </c>
      <c r="G83" s="16"/>
      <c r="H83" s="24">
        <f>SUM(H62:H82)</f>
        <v>155.10000000000005</v>
      </c>
      <c r="I83" s="16"/>
      <c r="J83" s="24">
        <f>SUM(J62:J82)</f>
        <v>194.50000000000006</v>
      </c>
      <c r="K83" s="16"/>
      <c r="L83" s="24">
        <f>SUM(L62:L82)</f>
        <v>199.50000000000006</v>
      </c>
    </row>
    <row r="84" spans="1:12" ht="30" customHeight="1" thickBot="1" x14ac:dyDescent="0.3">
      <c r="A84" s="17" t="s">
        <v>171</v>
      </c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9"/>
    </row>
    <row r="85" spans="1:12" ht="26.25" thickBot="1" x14ac:dyDescent="0.3">
      <c r="A85" s="20" t="s">
        <v>121</v>
      </c>
      <c r="B85" s="25" t="s">
        <v>122</v>
      </c>
      <c r="C85" s="16" t="s">
        <v>143</v>
      </c>
      <c r="D85" s="16">
        <v>5</v>
      </c>
      <c r="E85" s="16">
        <v>2</v>
      </c>
      <c r="F85" s="16">
        <v>10</v>
      </c>
      <c r="G85" s="16">
        <v>4</v>
      </c>
      <c r="H85" s="16">
        <v>20</v>
      </c>
      <c r="I85" s="16">
        <v>5</v>
      </c>
      <c r="J85" s="16">
        <v>25</v>
      </c>
      <c r="K85" s="16">
        <v>5</v>
      </c>
      <c r="L85" s="16">
        <v>25</v>
      </c>
    </row>
    <row r="86" spans="1:12" ht="26.25" thickBot="1" x14ac:dyDescent="0.3">
      <c r="A86" s="20" t="s">
        <v>123</v>
      </c>
      <c r="B86" s="25" t="s">
        <v>172</v>
      </c>
      <c r="C86" s="16" t="s">
        <v>143</v>
      </c>
      <c r="D86" s="16">
        <v>5</v>
      </c>
      <c r="E86" s="16">
        <v>1</v>
      </c>
      <c r="F86" s="16">
        <v>5</v>
      </c>
      <c r="G86" s="16">
        <v>4</v>
      </c>
      <c r="H86" s="16">
        <v>20</v>
      </c>
      <c r="I86" s="16">
        <v>4</v>
      </c>
      <c r="J86" s="16">
        <v>20</v>
      </c>
      <c r="K86" s="16">
        <v>5</v>
      </c>
      <c r="L86" s="16">
        <v>25</v>
      </c>
    </row>
    <row r="87" spans="1:12" ht="26.25" thickBot="1" x14ac:dyDescent="0.3">
      <c r="A87" s="20" t="s">
        <v>124</v>
      </c>
      <c r="B87" s="25" t="s">
        <v>173</v>
      </c>
      <c r="C87" s="16" t="s">
        <v>142</v>
      </c>
      <c r="D87" s="16">
        <v>15</v>
      </c>
      <c r="E87" s="16">
        <v>2</v>
      </c>
      <c r="F87" s="16">
        <v>30</v>
      </c>
      <c r="G87" s="16">
        <v>4</v>
      </c>
      <c r="H87" s="16">
        <v>60</v>
      </c>
      <c r="I87" s="16">
        <v>4</v>
      </c>
      <c r="J87" s="16">
        <v>60</v>
      </c>
      <c r="K87" s="16">
        <v>5</v>
      </c>
      <c r="L87" s="16">
        <v>75</v>
      </c>
    </row>
    <row r="88" spans="1:12" ht="15.75" thickBot="1" x14ac:dyDescent="0.3">
      <c r="A88" s="20" t="s">
        <v>125</v>
      </c>
      <c r="B88" s="25" t="s">
        <v>126</v>
      </c>
      <c r="C88" s="16" t="s">
        <v>143</v>
      </c>
      <c r="D88" s="16">
        <v>5</v>
      </c>
      <c r="E88" s="16">
        <v>1</v>
      </c>
      <c r="F88" s="16">
        <v>5</v>
      </c>
      <c r="G88" s="16">
        <v>2</v>
      </c>
      <c r="H88" s="16">
        <v>10</v>
      </c>
      <c r="I88" s="16">
        <v>4</v>
      </c>
      <c r="J88" s="16">
        <v>20</v>
      </c>
      <c r="K88" s="16">
        <v>5</v>
      </c>
      <c r="L88" s="16">
        <v>25</v>
      </c>
    </row>
    <row r="89" spans="1:12" ht="15.75" thickBot="1" x14ac:dyDescent="0.3">
      <c r="A89" s="21" t="s">
        <v>174</v>
      </c>
      <c r="B89" s="22"/>
      <c r="C89" s="22"/>
      <c r="D89" s="22"/>
      <c r="E89" s="23"/>
      <c r="F89" s="24">
        <f>SUM(F85:F88)</f>
        <v>50</v>
      </c>
      <c r="G89" s="16"/>
      <c r="H89" s="24">
        <f>SUM(H85:H88)</f>
        <v>110</v>
      </c>
      <c r="I89" s="16"/>
      <c r="J89" s="24">
        <f>SUM(J85:J88)</f>
        <v>125</v>
      </c>
      <c r="K89" s="16"/>
      <c r="L89" s="24">
        <f>SUM(L85:L88)</f>
        <v>150</v>
      </c>
    </row>
    <row r="90" spans="1:12" ht="28.9" customHeight="1" thickBot="1" x14ac:dyDescent="0.3">
      <c r="A90" s="26" t="s">
        <v>175</v>
      </c>
      <c r="B90" s="27"/>
      <c r="C90" s="27"/>
      <c r="D90" s="27"/>
      <c r="E90" s="28"/>
      <c r="F90" s="29">
        <f>F14+F23+F60+F83+F89</f>
        <v>309.39999999999998</v>
      </c>
      <c r="G90" s="30"/>
      <c r="H90" s="29">
        <f>H14+H23+H60+H83+H89</f>
        <v>606.80000000000018</v>
      </c>
      <c r="I90" s="30"/>
      <c r="J90" s="29">
        <f>J14+J23+J60+J83+J89</f>
        <v>902</v>
      </c>
      <c r="K90" s="30"/>
      <c r="L90" s="29">
        <f>L14+L23+L60+L83+L89</f>
        <v>999.60000000000014</v>
      </c>
    </row>
  </sheetData>
  <mergeCells count="25">
    <mergeCell ref="A61:L61"/>
    <mergeCell ref="A83:E83"/>
    <mergeCell ref="A84:L84"/>
    <mergeCell ref="A89:E89"/>
    <mergeCell ref="A90:E90"/>
    <mergeCell ref="G3:H3"/>
    <mergeCell ref="I3:J3"/>
    <mergeCell ref="K3:L3"/>
    <mergeCell ref="E4:F4"/>
    <mergeCell ref="G4:H4"/>
    <mergeCell ref="I4:J4"/>
    <mergeCell ref="K4:L4"/>
    <mergeCell ref="A1:L1"/>
    <mergeCell ref="A2:L2"/>
    <mergeCell ref="A3:A4"/>
    <mergeCell ref="B3:B4"/>
    <mergeCell ref="C3:C4"/>
    <mergeCell ref="D3:D4"/>
    <mergeCell ref="A60:E60"/>
    <mergeCell ref="A23:E23"/>
    <mergeCell ref="A24:L24"/>
    <mergeCell ref="A14:E14"/>
    <mergeCell ref="A15:L15"/>
    <mergeCell ref="E3:F3"/>
    <mergeCell ref="A6:L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Construction Scoring Matrix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Melamed, Dan</dc:creator>
  <cp:lastModifiedBy>Melamed, Dan</cp:lastModifiedBy>
  <dcterms:created xsi:type="dcterms:W3CDTF">2023-11-07T16:52:28Z</dcterms:created>
  <dcterms:modified xsi:type="dcterms:W3CDTF">2023-11-07T16:56:51Z</dcterms:modified>
</cp:coreProperties>
</file>