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FOTW 6-5-18\excel\New folder\"/>
    </mc:Choice>
  </mc:AlternateContent>
  <bookViews>
    <workbookView xWindow="0" yWindow="0" windowWidth="26940" windowHeight="12915"/>
  </bookViews>
  <sheets>
    <sheet name="FOTW #1034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C12" i="1"/>
  <c r="B12" i="1"/>
  <c r="E11" i="1"/>
  <c r="E10" i="1"/>
  <c r="E9" i="1"/>
  <c r="E8" i="1"/>
  <c r="E7" i="1"/>
  <c r="E12" i="1" l="1"/>
</calcChain>
</file>

<file path=xl/sharedStrings.xml><?xml version="1.0" encoding="utf-8"?>
<sst xmlns="http://schemas.openxmlformats.org/spreadsheetml/2006/main" count="21" uniqueCount="20">
  <si>
    <t>Mode</t>
  </si>
  <si>
    <t>Short-Haul</t>
  </si>
  <si>
    <t>Medium-Haul</t>
  </si>
  <si>
    <t>Long-Haul</t>
  </si>
  <si>
    <t>Total</t>
  </si>
  <si>
    <t>Truck</t>
  </si>
  <si>
    <t>Pipeline</t>
  </si>
  <si>
    <t>Rail</t>
  </si>
  <si>
    <t>Water</t>
  </si>
  <si>
    <t>Multiple modes</t>
  </si>
  <si>
    <t>(Million Ton-Miles)</t>
  </si>
  <si>
    <t xml:space="preserve">Notes: </t>
  </si>
  <si>
    <t>Short-haul movements have a distance band within 250 miles.  Medium-haul movements have a distance band between 250 and 1,000 miles.  Long-haul movements have a distance band of 1,000 miles and over.</t>
  </si>
  <si>
    <t>Movements of gasoline intended for import or export are excluded.  Only domestic movements are included.</t>
  </si>
  <si>
    <t>The movement of gasoline also includes aviation turbine fuel, ethanol, kerosene, and fuel alcohols.</t>
  </si>
  <si>
    <t>Gasoline Movement by Shipment Distance and Mode, 2015</t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</si>
  <si>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U.S. Department of Transportation, Freight Analysis Framework, Data Tabulation Tool, accessed February 28, 2018. </t>
    </r>
  </si>
  <si>
    <t xml:space="preserve">https://faf.ornl.gov/fafweb/Extraction0.aspx   </t>
  </si>
  <si>
    <t>U.S. Department of Energy, Vehicle Technologies Office</t>
  </si>
  <si>
    <t>Fact of the Week #1034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</si>
</sst>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7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164" fontId="2" fillId="0" borderId="0" xfId="0" applyNumberFormat="1" applyFont="1"/>
    <xf numFmtId="164" fontId="2" fillId="0" borderId="0" xfId="1" applyNumberFormat="1" applyFont="1" applyAlignment="1">
      <alignment wrapText="1"/>
    </xf>
    <xf numFmtId="0" fontId="3" fillId="0" borderId="0" xfId="0" applyFont="1" applyAlignment="1">
      <alignment vertical="center"/>
    </xf>
    <xf numFmtId="0" fontId="2" fillId="0" borderId="0" xfId="0" applyFont="1" applyFill="1" applyAlignment="1">
      <alignment wrapText="1"/>
    </xf>
    <xf numFmtId="164" fontId="4" fillId="0" borderId="0" xfId="2" applyNumberFormat="1"/>
    <xf numFmtId="0" fontId="6" fillId="0" borderId="0" xfId="3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8" fillId="0" borderId="0" xfId="2" applyFont="1" applyAlignment="1" applyProtection="1"/>
  </cellXfs>
  <cellStyles count="5">
    <cellStyle name="Comma" xfId="1" builtinId="3"/>
    <cellStyle name="Hyperlink" xfId="2" builtinId="8"/>
    <cellStyle name="Hyperlink 2 2" xfId="4"/>
    <cellStyle name="Normal" xfId="0" builtinId="0"/>
    <cellStyle name="Normal 4 2" xfId="3"/>
  </cellStyles>
  <dxfs count="7"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Short-Haul Gasoline Movement, 2015</a:t>
            </a:r>
          </a:p>
          <a:p>
            <a:pPr>
              <a:defRPr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(&lt;250 Miles)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E1-4BCB-89BF-2E645866BB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E1-4BCB-89BF-2E645866BB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2E1-4BCB-89BF-2E645866BB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2E1-4BCB-89BF-2E645866BBD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2E1-4BCB-89BF-2E645866BBDC}"/>
              </c:ext>
            </c:extLst>
          </c:dPt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2E1-4BCB-89BF-2E645866BBDC}"/>
                </c:ext>
              </c:extLst>
            </c:dLbl>
            <c:dLbl>
              <c:idx val="4"/>
              <c:layout>
                <c:manualLayout>
                  <c:x val="0.25503499562554671"/>
                  <c:y val="4.32318796688875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A2E1-4BCB-89BF-2E645866BB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'FOTW #1034'!$A$7:$A$11</c:f>
              <c:strCache>
                <c:ptCount val="5"/>
                <c:pt idx="0">
                  <c:v>Truck</c:v>
                </c:pt>
                <c:pt idx="1">
                  <c:v>Pipeline</c:v>
                </c:pt>
                <c:pt idx="2">
                  <c:v>Rail</c:v>
                </c:pt>
                <c:pt idx="3">
                  <c:v>Water</c:v>
                </c:pt>
                <c:pt idx="4">
                  <c:v>Multiple modes</c:v>
                </c:pt>
              </c:strCache>
            </c:strRef>
          </c:cat>
          <c:val>
            <c:numRef>
              <c:f>'FOTW #1034'!$B$7:$B$11</c:f>
              <c:numCache>
                <c:formatCode>_(* #,##0_);_(* \(#,##0\);_(* "-"??_);_(@_)</c:formatCode>
                <c:ptCount val="5"/>
                <c:pt idx="0">
                  <c:v>29016.763599999998</c:v>
                </c:pt>
                <c:pt idx="1">
                  <c:v>22530.6152</c:v>
                </c:pt>
                <c:pt idx="2">
                  <c:v>413.03979999999996</c:v>
                </c:pt>
                <c:pt idx="3">
                  <c:v>1085.9177000000002</c:v>
                </c:pt>
                <c:pt idx="4">
                  <c:v>224.1199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2E1-4BCB-89BF-2E645866B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Medium-Haul Gasoline Movement, 2015</a:t>
            </a:r>
          </a:p>
          <a:p>
            <a:pPr>
              <a:defRPr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(250-999 Miles)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98-4269-9949-16AB38D86E4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98-4269-9949-16AB38D86E4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98-4269-9949-16AB38D86E4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98-4269-9949-16AB38D86E4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698-4269-9949-16AB38D86E4F}"/>
              </c:ext>
            </c:extLst>
          </c:dPt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698-4269-9949-16AB38D86E4F}"/>
                </c:ext>
              </c:extLst>
            </c:dLbl>
            <c:dLbl>
              <c:idx val="2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698-4269-9949-16AB38D86E4F}"/>
                </c:ext>
              </c:extLst>
            </c:dLbl>
            <c:dLbl>
              <c:idx val="4"/>
              <c:layout>
                <c:manualLayout>
                  <c:x val="-0.2065034659129148"/>
                  <c:y val="5.60523924894003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0698-4269-9949-16AB38D86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'FOTW #1034'!$A$7:$A$11</c:f>
              <c:strCache>
                <c:ptCount val="5"/>
                <c:pt idx="0">
                  <c:v>Truck</c:v>
                </c:pt>
                <c:pt idx="1">
                  <c:v>Pipeline</c:v>
                </c:pt>
                <c:pt idx="2">
                  <c:v>Rail</c:v>
                </c:pt>
                <c:pt idx="3">
                  <c:v>Water</c:v>
                </c:pt>
                <c:pt idx="4">
                  <c:v>Multiple modes</c:v>
                </c:pt>
              </c:strCache>
            </c:strRef>
          </c:cat>
          <c:val>
            <c:numRef>
              <c:f>'FOTW #1034'!$C$7:$C$11</c:f>
              <c:numCache>
                <c:formatCode>_(* #,##0_);_(* \(#,##0\);_(* "-"??_);_(@_)</c:formatCode>
                <c:ptCount val="5"/>
                <c:pt idx="0">
                  <c:v>18257.4306</c:v>
                </c:pt>
                <c:pt idx="1">
                  <c:v>15200.2619</c:v>
                </c:pt>
                <c:pt idx="2">
                  <c:v>4719.0567000000001</c:v>
                </c:pt>
                <c:pt idx="3">
                  <c:v>8424.086299999999</c:v>
                </c:pt>
                <c:pt idx="4">
                  <c:v>2151.3801999999996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698-4269-9949-16AB38D86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Long-Haul Gasoline Movement, 2015</a:t>
            </a:r>
          </a:p>
          <a:p>
            <a:pPr>
              <a:defRPr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(1,000</a:t>
            </a:r>
            <a:r>
              <a:rPr lang="en-US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Miles and Over)</a:t>
            </a:r>
            <a:endParaRPr lang="en-US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6AF-4B86-9018-FCA7600B43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6AF-4B86-9018-FCA7600B43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6AF-4B86-9018-FCA7600B43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6AF-4B86-9018-FCA7600B43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6AF-4B86-9018-FCA7600B437A}"/>
              </c:ext>
            </c:extLst>
          </c:dPt>
          <c:dLbls>
            <c:dLbl>
              <c:idx val="0"/>
              <c:layout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6AF-4B86-9018-FCA7600B437A}"/>
                </c:ext>
              </c:extLst>
            </c:dLbl>
            <c:dLbl>
              <c:idx val="2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6AF-4B86-9018-FCA7600B437A}"/>
                </c:ext>
              </c:extLst>
            </c:dLbl>
            <c:dLbl>
              <c:idx val="4"/>
              <c:layout>
                <c:manualLayout>
                  <c:x val="0.16315465374520488"/>
                  <c:y val="0.1543429907799986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66AF-4B86-9018-FCA7600B43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'FOTW #1034'!$A$7:$A$11</c:f>
              <c:strCache>
                <c:ptCount val="5"/>
                <c:pt idx="0">
                  <c:v>Truck</c:v>
                </c:pt>
                <c:pt idx="1">
                  <c:v>Pipeline</c:v>
                </c:pt>
                <c:pt idx="2">
                  <c:v>Rail</c:v>
                </c:pt>
                <c:pt idx="3">
                  <c:v>Water</c:v>
                </c:pt>
                <c:pt idx="4">
                  <c:v>Multiple modes</c:v>
                </c:pt>
              </c:strCache>
            </c:strRef>
          </c:cat>
          <c:val>
            <c:numRef>
              <c:f>'FOTW #1034'!$D$7:$D$11</c:f>
              <c:numCache>
                <c:formatCode>_(* #,##0_);_(* \(#,##0\);_(* "-"??_);_(@_)</c:formatCode>
                <c:ptCount val="5"/>
                <c:pt idx="0">
                  <c:v>674.85569999999996</c:v>
                </c:pt>
                <c:pt idx="1">
                  <c:v>2009.2727</c:v>
                </c:pt>
                <c:pt idx="2">
                  <c:v>15751.141599999999</c:v>
                </c:pt>
                <c:pt idx="3">
                  <c:v>11122.456</c:v>
                </c:pt>
                <c:pt idx="4">
                  <c:v>6976.4701000000005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6AF-4B86-9018-FCA7600B4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Total Gasoline Movement, 2015</a:t>
            </a:r>
          </a:p>
          <a:p>
            <a:pPr>
              <a:defRPr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04-48E9-8491-79E1753D658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04-48E9-8491-79E1753D658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E04-48E9-8491-79E1753D658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E04-48E9-8491-79E1753D658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E04-48E9-8491-79E1753D6582}"/>
              </c:ext>
            </c:extLst>
          </c:dPt>
          <c:dLbls>
            <c:dLbl>
              <c:idx val="0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04-48E9-8491-79E1753D6582}"/>
                </c:ext>
              </c:extLst>
            </c:dLbl>
            <c:dLbl>
              <c:idx val="2"/>
              <c:layout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E04-48E9-8491-79E1753D6582}"/>
                </c:ext>
              </c:extLst>
            </c:dLbl>
            <c:dLbl>
              <c:idx val="4"/>
              <c:layout>
                <c:manualLayout>
                  <c:x val="5.631704690759809E-2"/>
                  <c:y val="0.1518258646988498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8E04-48E9-8491-79E1753D65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'FOTW #1034'!$A$7:$A$11</c:f>
              <c:strCache>
                <c:ptCount val="5"/>
                <c:pt idx="0">
                  <c:v>Truck</c:v>
                </c:pt>
                <c:pt idx="1">
                  <c:v>Pipeline</c:v>
                </c:pt>
                <c:pt idx="2">
                  <c:v>Rail</c:v>
                </c:pt>
                <c:pt idx="3">
                  <c:v>Water</c:v>
                </c:pt>
                <c:pt idx="4">
                  <c:v>Multiple modes</c:v>
                </c:pt>
              </c:strCache>
            </c:strRef>
          </c:cat>
          <c:val>
            <c:numRef>
              <c:f>'FOTW #1034'!$E$7:$E$11</c:f>
              <c:numCache>
                <c:formatCode>_(* #,##0_);_(* \(#,##0\);_(* "-"??_);_(@_)</c:formatCode>
                <c:ptCount val="5"/>
                <c:pt idx="0">
                  <c:v>47949.049899999998</c:v>
                </c:pt>
                <c:pt idx="1">
                  <c:v>39740.149799999999</c:v>
                </c:pt>
                <c:pt idx="2">
                  <c:v>20883.238099999999</c:v>
                </c:pt>
                <c:pt idx="3">
                  <c:v>20632.460000000003</c:v>
                </c:pt>
                <c:pt idx="4">
                  <c:v>9351.9701999999997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E04-48E9-8491-79E1753D6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0</xdr:row>
      <xdr:rowOff>104775</xdr:rowOff>
    </xdr:from>
    <xdr:to>
      <xdr:col>16</xdr:col>
      <xdr:colOff>442912</xdr:colOff>
      <xdr:row>31</xdr:row>
      <xdr:rowOff>142875</xdr:rowOff>
    </xdr:to>
    <xdr:graphicFrame macro="">
      <xdr:nvGraphicFramePr>
        <xdr:cNvPr id="2" name="Chart 1" descr="Short-Haul Gasoline Movement by Mode, 2015">
          <a:extLst>
            <a:ext uri="{FF2B5EF4-FFF2-40B4-BE49-F238E27FC236}">
              <a16:creationId xmlns:a16="http://schemas.microsoft.com/office/drawing/2014/main" id="{6CC79B2E-D065-44C1-B2F8-D54B754C51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476250</xdr:colOff>
      <xdr:row>0</xdr:row>
      <xdr:rowOff>95250</xdr:rowOff>
    </xdr:from>
    <xdr:to>
      <xdr:col>26</xdr:col>
      <xdr:colOff>323850</xdr:colOff>
      <xdr:row>31</xdr:row>
      <xdr:rowOff>133350</xdr:rowOff>
    </xdr:to>
    <xdr:graphicFrame macro="">
      <xdr:nvGraphicFramePr>
        <xdr:cNvPr id="3" name="Chart 2" descr="Medium-Haul Gasoline Movement by Mode, 2015">
          <a:extLst>
            <a:ext uri="{FF2B5EF4-FFF2-40B4-BE49-F238E27FC236}">
              <a16:creationId xmlns:a16="http://schemas.microsoft.com/office/drawing/2014/main" id="{4EFA52B2-FE39-4C3D-98C2-DF0F0EF9E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600075</xdr:colOff>
      <xdr:row>31</xdr:row>
      <xdr:rowOff>180975</xdr:rowOff>
    </xdr:from>
    <xdr:to>
      <xdr:col>16</xdr:col>
      <xdr:colOff>447675</xdr:colOff>
      <xdr:row>62</xdr:row>
      <xdr:rowOff>28575</xdr:rowOff>
    </xdr:to>
    <xdr:graphicFrame macro="">
      <xdr:nvGraphicFramePr>
        <xdr:cNvPr id="4" name="Chart 3" descr="Long-Haul Gasoline Movement by Mode, 2015">
          <a:extLst>
            <a:ext uri="{FF2B5EF4-FFF2-40B4-BE49-F238E27FC236}">
              <a16:creationId xmlns:a16="http://schemas.microsoft.com/office/drawing/2014/main" id="{FF8871F2-0BC8-4980-A35E-3CAA7D0A44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485775</xdr:colOff>
      <xdr:row>31</xdr:row>
      <xdr:rowOff>171450</xdr:rowOff>
    </xdr:from>
    <xdr:to>
      <xdr:col>26</xdr:col>
      <xdr:colOff>333375</xdr:colOff>
      <xdr:row>62</xdr:row>
      <xdr:rowOff>19050</xdr:rowOff>
    </xdr:to>
    <xdr:graphicFrame macro="">
      <xdr:nvGraphicFramePr>
        <xdr:cNvPr id="5" name="Chart 4" descr="Total Gasoline Movement by Mode, 2015">
          <a:extLst>
            <a:ext uri="{FF2B5EF4-FFF2-40B4-BE49-F238E27FC236}">
              <a16:creationId xmlns:a16="http://schemas.microsoft.com/office/drawing/2014/main" id="{DB3A6D7F-6E28-4526-96D3-9791D71204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0.04407</cdr:x>
      <cdr:y>0.86699</cdr:y>
    </cdr:from>
    <cdr:to>
      <cdr:x>0.25561</cdr:x>
      <cdr:y>0.96635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0C6E0F2-AC0B-4FB9-BA52-D126511772D7}"/>
            </a:ext>
          </a:extLst>
        </cdr:cNvPr>
        <cdr:cNvSpPr txBox="1"/>
      </cdr:nvSpPr>
      <cdr:spPr>
        <a:xfrm xmlns:a="http://schemas.openxmlformats.org/drawingml/2006/main">
          <a:off x="261938" y="5153025"/>
          <a:ext cx="12573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53 Billion</a:t>
          </a:r>
        </a:p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Ton-Miles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0.06303</cdr:x>
      <cdr:y>0.84669</cdr:y>
    </cdr:from>
    <cdr:to>
      <cdr:x>0.27457</cdr:x>
      <cdr:y>0.94605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A0D8DEE-0ABD-47CE-99CA-43A3689739D2}"/>
            </a:ext>
          </a:extLst>
        </cdr:cNvPr>
        <cdr:cNvSpPr txBox="1"/>
      </cdr:nvSpPr>
      <cdr:spPr>
        <a:xfrm xmlns:a="http://schemas.openxmlformats.org/drawingml/2006/main">
          <a:off x="374650" y="5032375"/>
          <a:ext cx="12573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49 Billion</a:t>
          </a:r>
        </a:p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Ton-Miles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0.03739</cdr:x>
      <cdr:y>0.84669</cdr:y>
    </cdr:from>
    <cdr:to>
      <cdr:x>0.24893</cdr:x>
      <cdr:y>0.94605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A0D8DEE-0ABD-47CE-99CA-43A3689739D2}"/>
            </a:ext>
          </a:extLst>
        </cdr:cNvPr>
        <cdr:cNvSpPr txBox="1"/>
      </cdr:nvSpPr>
      <cdr:spPr>
        <a:xfrm xmlns:a="http://schemas.openxmlformats.org/drawingml/2006/main">
          <a:off x="222250" y="5032375"/>
          <a:ext cx="12573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37 Billion</a:t>
          </a:r>
        </a:p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Ton-Miles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0.05662</cdr:x>
      <cdr:y>0.84989</cdr:y>
    </cdr:from>
    <cdr:to>
      <cdr:x>0.26816</cdr:x>
      <cdr:y>0.94925</cdr:y>
    </cdr:to>
    <cdr:sp macro="" textlink="">
      <cdr:nvSpPr>
        <cdr:cNvPr id="3" name="TextBox 1">
          <a:extLst xmlns:a="http://schemas.openxmlformats.org/drawingml/2006/main">
            <a:ext uri="{FF2B5EF4-FFF2-40B4-BE49-F238E27FC236}">
              <a16:creationId xmlns:a16="http://schemas.microsoft.com/office/drawing/2014/main" id="{6A0D8DEE-0ABD-47CE-99CA-43A3689739D2}"/>
            </a:ext>
          </a:extLst>
        </cdr:cNvPr>
        <cdr:cNvSpPr txBox="1"/>
      </cdr:nvSpPr>
      <cdr:spPr>
        <a:xfrm xmlns:a="http://schemas.openxmlformats.org/drawingml/2006/main">
          <a:off x="336550" y="5051425"/>
          <a:ext cx="12573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139 Billion</a:t>
          </a:r>
        </a:p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Ton-Miles</a:t>
          </a:r>
        </a:p>
      </cdr:txBody>
    </cdr:sp>
  </cdr:relSizeAnchor>
</c:userShapes>
</file>

<file path=xl/tables/table1.xml><?xml version="1.0" encoding="utf-8"?>
<table xmlns="http://schemas.openxmlformats.org/spreadsheetml/2006/main" id="1" name="Table1" displayName="Table1" ref="A6:E12" totalsRowShown="0" headerRowDxfId="6" dataDxfId="5" dataCellStyle="Comma">
  <autoFilter ref="A6:E12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Mode" dataDxfId="4" dataCellStyle="Comma"/>
    <tableColumn id="2" name="Short-Haul" dataDxfId="3" dataCellStyle="Comma"/>
    <tableColumn id="3" name="Medium-Haul" dataDxfId="2" dataCellStyle="Comma"/>
    <tableColumn id="4" name="Long-Haul" dataDxfId="1"/>
    <tableColumn id="5" name="Total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Gasoline Movement by Shipment Distance and Mode, 2015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articles/fotw-1034-june-18-2018-short-haul-shipments-gasoline-transported-primarily" TargetMode="External"/><Relationship Id="rId1" Type="http://schemas.openxmlformats.org/officeDocument/2006/relationships/hyperlink" Target="https://faf.ornl.gov/fafweb/Extraction0.aspx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selection activeCell="C2" sqref="C2"/>
    </sheetView>
  </sheetViews>
  <sheetFormatPr defaultRowHeight="14.25" x14ac:dyDescent="0.2"/>
  <cols>
    <col min="1" max="1" width="16.7109375" style="1" customWidth="1"/>
    <col min="2" max="2" width="12.5703125" style="1" customWidth="1"/>
    <col min="3" max="3" width="15.28515625" style="1" customWidth="1"/>
    <col min="4" max="4" width="12" style="1" customWidth="1"/>
    <col min="5" max="5" width="11.42578125" style="1" customWidth="1"/>
    <col min="6" max="6" width="8" style="1" bestFit="1" customWidth="1"/>
    <col min="7" max="16384" width="9.140625" style="1"/>
  </cols>
  <sheetData>
    <row r="1" spans="1:5" x14ac:dyDescent="0.2">
      <c r="A1" s="10" t="s">
        <v>18</v>
      </c>
    </row>
    <row r="2" spans="1:5" x14ac:dyDescent="0.2">
      <c r="A2" s="13" t="s">
        <v>19</v>
      </c>
    </row>
    <row r="4" spans="1:5" ht="15" x14ac:dyDescent="0.25">
      <c r="A4" s="2" t="s">
        <v>15</v>
      </c>
    </row>
    <row r="5" spans="1:5" ht="15" x14ac:dyDescent="0.25">
      <c r="A5" s="2" t="s">
        <v>10</v>
      </c>
    </row>
    <row r="6" spans="1:5" x14ac:dyDescent="0.2">
      <c r="A6" s="1" t="s">
        <v>0</v>
      </c>
      <c r="B6" s="3" t="s">
        <v>1</v>
      </c>
      <c r="C6" s="3" t="s">
        <v>2</v>
      </c>
      <c r="D6" s="3" t="s">
        <v>3</v>
      </c>
      <c r="E6" s="3" t="s">
        <v>4</v>
      </c>
    </row>
    <row r="7" spans="1:5" x14ac:dyDescent="0.2">
      <c r="A7" s="4" t="s">
        <v>5</v>
      </c>
      <c r="B7" s="4">
        <v>29016.763599999998</v>
      </c>
      <c r="C7" s="4">
        <v>18257.4306</v>
      </c>
      <c r="D7" s="5">
        <v>674.85569999999996</v>
      </c>
      <c r="E7" s="5">
        <f>D7+C7+B7</f>
        <v>47949.049899999998</v>
      </c>
    </row>
    <row r="8" spans="1:5" x14ac:dyDescent="0.2">
      <c r="A8" s="4" t="s">
        <v>6</v>
      </c>
      <c r="B8" s="4">
        <v>22530.6152</v>
      </c>
      <c r="C8" s="4">
        <v>15200.2619</v>
      </c>
      <c r="D8" s="5">
        <v>2009.2727</v>
      </c>
      <c r="E8" s="5">
        <f>D8+C8+B8</f>
        <v>39740.149799999999</v>
      </c>
    </row>
    <row r="9" spans="1:5" x14ac:dyDescent="0.2">
      <c r="A9" s="4" t="s">
        <v>7</v>
      </c>
      <c r="B9" s="4">
        <v>413.03979999999996</v>
      </c>
      <c r="C9" s="4">
        <v>4719.0567000000001</v>
      </c>
      <c r="D9" s="5">
        <v>15751.141599999999</v>
      </c>
      <c r="E9" s="5">
        <f>D9+C9+B9</f>
        <v>20883.238099999999</v>
      </c>
    </row>
    <row r="10" spans="1:5" x14ac:dyDescent="0.2">
      <c r="A10" s="4" t="s">
        <v>8</v>
      </c>
      <c r="B10" s="4">
        <v>1085.9177000000002</v>
      </c>
      <c r="C10" s="4">
        <v>8424.086299999999</v>
      </c>
      <c r="D10" s="5">
        <v>11122.456</v>
      </c>
      <c r="E10" s="5">
        <f>D10+C10+B10</f>
        <v>20632.460000000003</v>
      </c>
    </row>
    <row r="11" spans="1:5" x14ac:dyDescent="0.2">
      <c r="A11" s="4" t="s">
        <v>9</v>
      </c>
      <c r="B11" s="4">
        <v>224.1199</v>
      </c>
      <c r="C11" s="4">
        <v>2151.3801999999996</v>
      </c>
      <c r="D11" s="5">
        <v>6976.4701000000005</v>
      </c>
      <c r="E11" s="5">
        <f>D11+C11+B11</f>
        <v>9351.9701999999997</v>
      </c>
    </row>
    <row r="12" spans="1:5" x14ac:dyDescent="0.2">
      <c r="A12" s="4" t="s">
        <v>4</v>
      </c>
      <c r="B12" s="4">
        <f>SUM(B7:B11)</f>
        <v>53270.456199999993</v>
      </c>
      <c r="C12" s="5">
        <f>SUM(C7:C11)</f>
        <v>48752.215700000001</v>
      </c>
      <c r="D12" s="5">
        <f>SUM(D7:D11)</f>
        <v>36534.196100000001</v>
      </c>
      <c r="E12" s="5">
        <f>SUM(E7:E11)</f>
        <v>138556.86800000002</v>
      </c>
    </row>
    <row r="14" spans="1:5" ht="15" x14ac:dyDescent="0.2">
      <c r="A14" s="7" t="s">
        <v>11</v>
      </c>
    </row>
    <row r="15" spans="1:5" x14ac:dyDescent="0.2">
      <c r="A15" s="11" t="s">
        <v>12</v>
      </c>
      <c r="B15" s="11"/>
      <c r="C15" s="11"/>
      <c r="D15" s="11"/>
      <c r="E15" s="11"/>
    </row>
    <row r="16" spans="1:5" x14ac:dyDescent="0.2">
      <c r="A16" s="11"/>
      <c r="B16" s="11"/>
      <c r="C16" s="11"/>
      <c r="D16" s="11"/>
      <c r="E16" s="11"/>
    </row>
    <row r="17" spans="1:5" x14ac:dyDescent="0.2">
      <c r="A17" s="11"/>
      <c r="B17" s="11"/>
      <c r="C17" s="11"/>
      <c r="D17" s="11"/>
      <c r="E17" s="11"/>
    </row>
    <row r="18" spans="1:5" x14ac:dyDescent="0.2">
      <c r="A18" s="11" t="s">
        <v>13</v>
      </c>
      <c r="B18" s="11"/>
      <c r="C18" s="11"/>
      <c r="D18" s="11"/>
      <c r="E18" s="11"/>
    </row>
    <row r="19" spans="1:5" x14ac:dyDescent="0.2">
      <c r="A19" s="11"/>
      <c r="B19" s="11"/>
      <c r="C19" s="11"/>
      <c r="D19" s="11"/>
      <c r="E19" s="11"/>
    </row>
    <row r="20" spans="1:5" x14ac:dyDescent="0.2">
      <c r="A20" s="11" t="s">
        <v>14</v>
      </c>
      <c r="B20" s="11"/>
      <c r="C20" s="11"/>
      <c r="D20" s="11"/>
      <c r="E20" s="11"/>
    </row>
    <row r="21" spans="1:5" x14ac:dyDescent="0.2">
      <c r="A21" s="11"/>
      <c r="B21" s="11"/>
      <c r="C21" s="11"/>
      <c r="D21" s="11"/>
      <c r="E21" s="11"/>
    </row>
    <row r="22" spans="1:5" ht="15" customHeight="1" x14ac:dyDescent="0.2">
      <c r="A22" s="12" t="s">
        <v>16</v>
      </c>
      <c r="B22" s="12"/>
      <c r="C22" s="12"/>
      <c r="D22" s="12"/>
      <c r="E22" s="12"/>
    </row>
    <row r="23" spans="1:5" x14ac:dyDescent="0.2">
      <c r="A23" s="12"/>
      <c r="B23" s="12"/>
      <c r="C23" s="12"/>
      <c r="D23" s="12"/>
      <c r="E23" s="12"/>
    </row>
    <row r="24" spans="1:5" ht="15" x14ac:dyDescent="0.25">
      <c r="A24" s="9" t="s">
        <v>17</v>
      </c>
      <c r="B24" s="8"/>
      <c r="C24" s="8"/>
      <c r="D24" s="8"/>
      <c r="E24" s="8"/>
    </row>
    <row r="29" spans="1:5" x14ac:dyDescent="0.2">
      <c r="A29" s="4"/>
    </row>
    <row r="30" spans="1:5" x14ac:dyDescent="0.2">
      <c r="A30" s="4"/>
    </row>
    <row r="31" spans="1:5" x14ac:dyDescent="0.2">
      <c r="A31" s="4"/>
    </row>
    <row r="32" spans="1:5" x14ac:dyDescent="0.2">
      <c r="A32" s="4"/>
    </row>
    <row r="33" spans="1:1" x14ac:dyDescent="0.2">
      <c r="A33" s="6"/>
    </row>
  </sheetData>
  <mergeCells count="4">
    <mergeCell ref="A15:E17"/>
    <mergeCell ref="A18:E19"/>
    <mergeCell ref="A20:E21"/>
    <mergeCell ref="A22:E23"/>
  </mergeCells>
  <hyperlinks>
    <hyperlink ref="A24" r:id="rId1"/>
    <hyperlink ref="A2" r:id="rId2"/>
  </hyperlinks>
  <pageMargins left="0.7" right="0.7" top="0.75" bottom="0.75" header="0.3" footer="0.3"/>
  <pageSetup orientation="portrait" horizontalDpi="4294967295" verticalDpi="4294967295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#1034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Gasoline Movement by Shipment Distance and Mode, 2015</dc:title>
  <dc:creator>Oak Ridge National Laboratory</dc:creator>
  <cp:keywords>Gasoline Movement Shipment Distance Mode</cp:keywords>
  <cp:lastModifiedBy>Skonicki, Vicki L.</cp:lastModifiedBy>
  <dcterms:created xsi:type="dcterms:W3CDTF">2018-05-24T15:12:57Z</dcterms:created>
  <dcterms:modified xsi:type="dcterms:W3CDTF">2018-06-09T01:10:53Z</dcterms:modified>
</cp:coreProperties>
</file>