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3-5-18\web excel\"/>
    </mc:Choice>
  </mc:AlternateContent>
  <bookViews>
    <workbookView xWindow="0" yWindow="0" windowWidth="28770" windowHeight="11730"/>
  </bookViews>
  <sheets>
    <sheet name="FOTW#1019" sheetId="3" r:id="rId1"/>
  </sheets>
  <calcPr calcId="171027" iterate="1" iterateCount="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B32" i="3"/>
  <c r="B18" i="3"/>
  <c r="C6" i="3" l="1"/>
</calcChain>
</file>

<file path=xl/sharedStrings.xml><?xml version="1.0" encoding="utf-8"?>
<sst xmlns="http://schemas.openxmlformats.org/spreadsheetml/2006/main" count="53" uniqueCount="52">
  <si>
    <t>Truck transportation (includes drivers)</t>
  </si>
  <si>
    <t>Air transportation</t>
  </si>
  <si>
    <t>Motor vehicles and parts - wholesale</t>
  </si>
  <si>
    <t>Gasoline stations - retail</t>
  </si>
  <si>
    <t>Automotive repair and maintenance</t>
  </si>
  <si>
    <t>Highway street and bridge construction</t>
  </si>
  <si>
    <t>Couriers and messengers</t>
  </si>
  <si>
    <t>Motor vehicle and parts dealers - retail</t>
  </si>
  <si>
    <t>Transit &amp; ground transportation</t>
  </si>
  <si>
    <t>Other</t>
  </si>
  <si>
    <t>Gas Station</t>
  </si>
  <si>
    <t>Vehicle Repair</t>
  </si>
  <si>
    <t>Couriers</t>
  </si>
  <si>
    <t>Transit</t>
  </si>
  <si>
    <t>Aerospace Manufacturing</t>
  </si>
  <si>
    <t>Highway Construction</t>
  </si>
  <si>
    <t>Wholesale Vehicle &amp; Parts</t>
  </si>
  <si>
    <t>Motor Vehicle Parts Manufacturing</t>
  </si>
  <si>
    <t xml:space="preserve">Trans Support </t>
  </si>
  <si>
    <t>Air Transportation</t>
  </si>
  <si>
    <t>Motor vehicle parts manufacturing</t>
  </si>
  <si>
    <t>Aerospace products and parts manufacturing</t>
  </si>
  <si>
    <t>Retail Motor Vehicles &amp; Parts Sales</t>
  </si>
  <si>
    <t>Truck Freight Transportation</t>
  </si>
  <si>
    <t>Thousands of Employees</t>
  </si>
  <si>
    <t>Employment Category</t>
  </si>
  <si>
    <t>Total Transportation-Related Employment</t>
  </si>
  <si>
    <t>For the Pie Chart:</t>
  </si>
  <si>
    <t>Transportation-Related Employment, 2017</t>
  </si>
  <si>
    <t xml:space="preserve">    Travel arrangement and reservation services</t>
  </si>
  <si>
    <t xml:space="preserve">    Automotive equipment rental and leasing</t>
  </si>
  <si>
    <t xml:space="preserve">    Rail transportation</t>
  </si>
  <si>
    <t xml:space="preserve">    Auto and light truck manufacturing</t>
  </si>
  <si>
    <t xml:space="preserve">    Motor vehicle body and trailer manufacturing</t>
  </si>
  <si>
    <t xml:space="preserve">    Oil and gas pipeline construction</t>
  </si>
  <si>
    <t xml:space="preserve">    Ship &amp; boat building</t>
  </si>
  <si>
    <t xml:space="preserve">    Water transportation</t>
  </si>
  <si>
    <t xml:space="preserve">    Railroad rolling stock &amp; other transportation equipment manufacturing</t>
  </si>
  <si>
    <t xml:space="preserve">    Pipeline transportation</t>
  </si>
  <si>
    <t xml:space="preserve">    Tire manufacturing</t>
  </si>
  <si>
    <t xml:space="preserve">    Scenic &amp; sightseeing </t>
  </si>
  <si>
    <t xml:space="preserve">    Heavy-duty truck manufacturing</t>
  </si>
  <si>
    <t>U.S. Department of Energy, Vehicle Technologies Office</t>
  </si>
  <si>
    <t>Fact of the Week #1019</t>
  </si>
  <si>
    <t xml:space="preserve">Notes: </t>
  </si>
  <si>
    <r>
      <t xml:space="preserve">Source: </t>
    </r>
    <r>
      <rPr>
        <sz val="11"/>
        <color theme="1"/>
        <rFont val="Arial"/>
        <family val="2"/>
      </rPr>
      <t xml:space="preserve">U.S. Bureau of Labor Statistics, Current Employment Statistics, website query, February 21, 2018. </t>
    </r>
  </si>
  <si>
    <t>“Other” category includes: Travel arrangement and reservation services, Rail transportation, Automotive equipment rental and leasing, Auto &amp; light truck manufacturing, Motor vehicle body &amp; trailer manufacturing, Oil &amp; gas pipeline construction, Ship &amp; boat building, Water transportation, Railroad rolling stock &amp; other transportation equipment manufacturing, Tire manufacturing, Pipeline transportation, Scenic &amp; sightseeing, and Heavy-duty truck manufacturing. Each of these categories represented less than 3% of transportation-related employment.</t>
  </si>
  <si>
    <t xml:space="preserve">Employment is the total number of persons on establishment payrolls employed full- or part-time who received pay (whether they worked or not) for any part of the pay period that includes the 12th day of the month. </t>
  </si>
  <si>
    <t xml:space="preserve">The employment shown is not seasonally-adjusted. </t>
  </si>
  <si>
    <t xml:space="preserve">https://www.bls.gov/ces/ </t>
  </si>
  <si>
    <t>Share</t>
  </si>
  <si>
    <t>Support activities for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</si>
</sst>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Border="1"/>
    <xf numFmtId="0" fontId="6" fillId="0" borderId="0" xfId="0" applyFont="1"/>
    <xf numFmtId="165" fontId="5" fillId="0" borderId="0" xfId="3" applyNumberFormat="1" applyFont="1" applyFill="1" applyAlignment="1">
      <alignment horizontal="right"/>
    </xf>
    <xf numFmtId="164" fontId="6" fillId="0" borderId="0" xfId="1" applyNumberFormat="1" applyFont="1"/>
    <xf numFmtId="165" fontId="6" fillId="0" borderId="0" xfId="0" applyNumberFormat="1" applyFont="1"/>
    <xf numFmtId="165" fontId="7" fillId="0" borderId="0" xfId="0" applyNumberFormat="1" applyFont="1"/>
    <xf numFmtId="164" fontId="7" fillId="0" borderId="0" xfId="1" applyNumberFormat="1" applyFont="1"/>
    <xf numFmtId="0" fontId="7" fillId="0" borderId="0" xfId="0" applyFont="1"/>
    <xf numFmtId="0" fontId="8" fillId="0" borderId="0" xfId="0" applyFont="1" applyFill="1"/>
    <xf numFmtId="165" fontId="9" fillId="0" borderId="0" xfId="3" applyNumberFormat="1" applyFont="1" applyFill="1" applyAlignment="1">
      <alignment horizontal="right"/>
    </xf>
    <xf numFmtId="0" fontId="10" fillId="0" borderId="0" xfId="0" applyFont="1"/>
    <xf numFmtId="165" fontId="11" fillId="0" borderId="0" xfId="3" applyNumberFormat="1" applyFont="1" applyFill="1" applyAlignment="1">
      <alignment horizontal="right"/>
    </xf>
    <xf numFmtId="164" fontId="12" fillId="0" borderId="0" xfId="1" applyNumberFormat="1" applyFont="1"/>
    <xf numFmtId="0" fontId="10" fillId="0" borderId="0" xfId="0" applyFont="1" applyFill="1"/>
    <xf numFmtId="165" fontId="10" fillId="0" borderId="0" xfId="3" applyNumberFormat="1" applyFont="1" applyFill="1" applyAlignment="1">
      <alignment horizontal="right"/>
    </xf>
    <xf numFmtId="0" fontId="8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6" applyFont="1"/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6" applyFont="1" applyAlignment="1" applyProtection="1"/>
  </cellXfs>
  <cellStyles count="7">
    <cellStyle name="Comma" xfId="3" builtinId="3"/>
    <cellStyle name="Hyperlink" xfId="6" builtinId="8"/>
    <cellStyle name="Hyperlink 2 2" xfId="5"/>
    <cellStyle name="Normal" xfId="0" builtinId="0"/>
    <cellStyle name="Normal 2" xfId="2"/>
    <cellStyle name="Normal 4 2" xfId="4"/>
    <cellStyle name="Per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</dxfs>
  <tableStyles count="0" defaultTableStyle="TableStyleMedium2" defaultPivotStyle="PivotStyleLight16"/>
  <colors>
    <mruColors>
      <color rgb="FF0000FF"/>
      <color rgb="FFF0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Transportation-Related Employment</a:t>
            </a:r>
          </a:p>
          <a:p>
            <a:pPr>
              <a:defRPr/>
            </a:pPr>
            <a:r>
              <a:rPr lang="en-US"/>
              <a:t>Percent</a:t>
            </a:r>
            <a:r>
              <a:rPr lang="en-US" baseline="0"/>
              <a:t> Change from 1990 to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'FOTW#1019'!#REF!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'FOTW#1019'!#REF!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B3-492B-B21F-D2A4ED76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22447192"/>
        <c:axId val="522450800"/>
      </c:barChart>
      <c:catAx>
        <c:axId val="52244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2450800"/>
        <c:crossesAt val="0"/>
        <c:auto val="1"/>
        <c:lblAlgn val="ctr"/>
        <c:lblOffset val="100"/>
        <c:noMultiLvlLbl val="0"/>
      </c:catAx>
      <c:valAx>
        <c:axId val="522450800"/>
        <c:scaling>
          <c:orientation val="minMax"/>
          <c:max val="1.7500000000000002"/>
          <c:min val="-0.75000000000000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2447192"/>
        <c:crosses val="autoZero"/>
        <c:crossBetween val="between"/>
        <c:minorUnit val="0.25"/>
      </c:valAx>
      <c:spPr>
        <a:solidFill>
          <a:srgbClr val="F0F4FA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Transportation-Related Employment, 2017</a:t>
            </a:r>
            <a:r>
              <a:rPr lang="en-US" sz="2000" b="0" i="0" u="none" strike="noStrike" baseline="0">
                <a:effectLst/>
              </a:rPr>
              <a:t>                                                  </a:t>
            </a:r>
            <a:r>
              <a:rPr lang="en-US" sz="2000" b="1" i="0" u="none" strike="noStrike" baseline="0">
                <a:effectLst/>
              </a:rPr>
              <a:t>11 Million Employees 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19335083114612"/>
          <c:y val="0.14668401866433364"/>
          <c:w val="0.79198381452318456"/>
          <c:h val="0.791983814523184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BA0-4080-8DDB-740C3EA626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B7-49E0-9B89-F58A3EB8AF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B7-49E0-9B89-F58A3EB8AF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B7-49E0-9B89-F58A3EB8AF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B7-49E0-9B89-F58A3EB8AF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9B7-49E0-9B89-F58A3EB8AF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0-4080-8DDB-740C3EA626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0-4080-8DDB-740C3EA626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0-4080-8DDB-740C3EA626F9}"/>
              </c:ext>
            </c:extLst>
          </c:dPt>
          <c:dPt>
            <c:idx val="9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A0-4080-8DDB-740C3EA626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A0-4080-8DDB-740C3EA626F9}"/>
              </c:ext>
            </c:extLst>
          </c:dPt>
          <c:dPt>
            <c:idx val="1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0-4080-8DDB-740C3EA626F9}"/>
              </c:ext>
            </c:extLst>
          </c:dPt>
          <c:dPt>
            <c:idx val="1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BA0-4080-8DDB-740C3EA626F9}"/>
              </c:ext>
            </c:extLst>
          </c:dPt>
          <c:dLbls>
            <c:dLbl>
              <c:idx val="0"/>
              <c:layout>
                <c:manualLayout>
                  <c:x val="-0.14399810440361621"/>
                  <c:y val="0.119322688830562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A0-4080-8DDB-740C3EA626F9}"/>
                </c:ext>
              </c:extLst>
            </c:dLbl>
            <c:dLbl>
              <c:idx val="6"/>
              <c:layout>
                <c:manualLayout>
                  <c:x val="-2.3275007290755323E-3"/>
                  <c:y val="2.03218139399241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A0-4080-8DDB-740C3EA62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'FOTW#1019'!$F$5:$F$17</c:f>
              <c:strCache>
                <c:ptCount val="13"/>
                <c:pt idx="0">
                  <c:v>Retail Motor Vehicles &amp; Parts Sales</c:v>
                </c:pt>
                <c:pt idx="1">
                  <c:v>Truck Freight Transportation</c:v>
                </c:pt>
                <c:pt idx="2">
                  <c:v>Gas Station</c:v>
                </c:pt>
                <c:pt idx="3">
                  <c:v>Vehicle Repair</c:v>
                </c:pt>
                <c:pt idx="4">
                  <c:v>Trans Support </c:v>
                </c:pt>
                <c:pt idx="5">
                  <c:v>Couriers</c:v>
                </c:pt>
                <c:pt idx="6">
                  <c:v>Motor Vehicle Parts Manufacturing</c:v>
                </c:pt>
                <c:pt idx="7">
                  <c:v>Air Transportation</c:v>
                </c:pt>
                <c:pt idx="8">
                  <c:v>Transit</c:v>
                </c:pt>
                <c:pt idx="9">
                  <c:v>Aerospace Manufacturing</c:v>
                </c:pt>
                <c:pt idx="10">
                  <c:v>Wholesale Vehicle &amp; Parts</c:v>
                </c:pt>
                <c:pt idx="11">
                  <c:v>Highway Construction</c:v>
                </c:pt>
                <c:pt idx="12">
                  <c:v>Other</c:v>
                </c:pt>
              </c:strCache>
            </c:strRef>
          </c:cat>
          <c:val>
            <c:numRef>
              <c:f>'FOTW#1019'!$G$5:$G$17</c:f>
              <c:numCache>
                <c:formatCode>_(* #,##0.0_);_(* \(#,##0.0\);_(* "-"??_);_(@_)</c:formatCode>
                <c:ptCount val="13"/>
                <c:pt idx="0">
                  <c:v>2008.3</c:v>
                </c:pt>
                <c:pt idx="1">
                  <c:v>1453.5</c:v>
                </c:pt>
                <c:pt idx="2">
                  <c:v>931.5</c:v>
                </c:pt>
                <c:pt idx="3">
                  <c:v>923.4</c:v>
                </c:pt>
                <c:pt idx="4">
                  <c:v>690.1</c:v>
                </c:pt>
                <c:pt idx="5">
                  <c:v>682.8</c:v>
                </c:pt>
                <c:pt idx="6">
                  <c:v>586.29999999999995</c:v>
                </c:pt>
                <c:pt idx="7">
                  <c:v>492.7</c:v>
                </c:pt>
                <c:pt idx="8">
                  <c:v>491.5</c:v>
                </c:pt>
                <c:pt idx="9">
                  <c:v>484.6</c:v>
                </c:pt>
                <c:pt idx="10">
                  <c:v>337.5</c:v>
                </c:pt>
                <c:pt idx="11">
                  <c:v>324.7</c:v>
                </c:pt>
                <c:pt idx="12">
                  <c:v>1550.2999999999997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0-4080-8DDB-740C3EA6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180974</xdr:rowOff>
    </xdr:from>
    <xdr:to>
      <xdr:col>0</xdr:col>
      <xdr:colOff>0</xdr:colOff>
      <xdr:row>53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C23CA7-9A3A-4DF0-AA5E-101CA76DF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1</xdr:row>
      <xdr:rowOff>9524</xdr:rowOff>
    </xdr:from>
    <xdr:to>
      <xdr:col>15</xdr:col>
      <xdr:colOff>114301</xdr:colOff>
      <xdr:row>38</xdr:row>
      <xdr:rowOff>142874</xdr:rowOff>
    </xdr:to>
    <xdr:graphicFrame macro="">
      <xdr:nvGraphicFramePr>
        <xdr:cNvPr id="9" name="Chart 8" title="Transportation-Related Employment, 2017">
          <a:extLst>
            <a:ext uri="{FF2B5EF4-FFF2-40B4-BE49-F238E27FC236}">
              <a16:creationId xmlns:a16="http://schemas.microsoft.com/office/drawing/2014/main" id="{079B4232-0E14-47DF-BBF2-A1AA9C9E5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0.05629</cdr:x>
      <cdr:y>0.43627</cdr:y>
    </cdr:from>
    <cdr:to>
      <cdr:x>0.13829</cdr:x>
      <cdr:y>0.69845</cdr:y>
    </cdr:to>
    <cdr:sp macro="" textlink="">
      <cdr:nvSpPr>
        <cdr:cNvPr id="2" name="Left Brace 1">
          <a:extLst xmlns:a="http://schemas.openxmlformats.org/drawingml/2006/main">
            <a:ext uri="{FF2B5EF4-FFF2-40B4-BE49-F238E27FC236}">
              <a16:creationId xmlns:a16="http://schemas.microsoft.com/office/drawing/2014/main" id="{8BE25F77-515B-4884-BA15-7D8F974043AD}"/>
            </a:ext>
          </a:extLst>
        </cdr:cNvPr>
        <cdr:cNvSpPr/>
      </cdr:nvSpPr>
      <cdr:spPr>
        <a:xfrm xmlns:a="http://schemas.openxmlformats.org/drawingml/2006/main">
          <a:off x="385764" y="4010025"/>
          <a:ext cx="561975" cy="240982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0.0132</cdr:x>
      <cdr:y>0.48601</cdr:y>
    </cdr:from>
    <cdr:to>
      <cdr:x>0.07714</cdr:x>
      <cdr:y>0.62694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9E2EAE1-F795-4D8B-8A36-35CF958E06C7}"/>
            </a:ext>
          </a:extLst>
        </cdr:cNvPr>
        <cdr:cNvSpPr txBox="1"/>
      </cdr:nvSpPr>
      <cdr:spPr>
        <a:xfrm xmlns:a="http://schemas.openxmlformats.org/drawingml/2006/main" rot="16200000">
          <a:off x="-338135" y="4895851"/>
          <a:ext cx="129540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Manufacturing</a:t>
          </a:r>
        </a:p>
      </cdr:txBody>
    </cdr:sp>
  </cdr:relSizeAnchor>
  <cdr:relSizeAnchor xmlns:cdr="http://schemas.openxmlformats.org/drawingml/2006/chartDrawing">
    <cdr:from>
      <cdr:x>0</cdr:x>
      <cdr:y>0.89741</cdr:y>
    </cdr:from>
    <cdr:to>
      <cdr:x>1</cdr:x>
      <cdr:y>0.89948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B5354356-8C32-4CEA-A0E9-AECE2CD99AFC}"/>
            </a:ext>
          </a:extLst>
        </cdr:cNvPr>
        <cdr:cNvCxnSpPr/>
      </cdr:nvCxnSpPr>
      <cdr:spPr>
        <a:xfrm xmlns:a="http://schemas.openxmlformats.org/drawingml/2006/main" flipV="1">
          <a:off x="0" y="8248651"/>
          <a:ext cx="6853240" cy="19050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1" name="Table1" displayName="Table1" ref="A5:C32" totalsRowShown="0" headerRowDxfId="4" dataDxfId="3">
  <autoFilter ref="A5:C32">
    <filterColumn colId="0" hiddenButton="1"/>
    <filterColumn colId="1" hiddenButton="1"/>
    <filterColumn colId="2" hiddenButton="1"/>
  </autoFilter>
  <tableColumns count="3">
    <tableColumn id="1" name="Employment Category" dataDxfId="2"/>
    <tableColumn id="2" name="Thousands of Employees" dataDxfId="1" dataCellStyle="Comma"/>
    <tableColumn id="3" name="Share" dataDxfId="0" dataCellStyle="Percent">
      <calculatedColumnFormula>B6/B$32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ransportation-Related Employment, 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ces/" TargetMode="External"/><Relationship Id="rId1" Type="http://schemas.openxmlformats.org/officeDocument/2006/relationships/hyperlink" Target="https://www.energy.gov/eere/vehicles/articles/fotw-1019-march-5-2018-about-11-million-employees-were-transportation-relat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B3" sqref="B3"/>
    </sheetView>
  </sheetViews>
  <sheetFormatPr defaultRowHeight="14.25" x14ac:dyDescent="0.2"/>
  <cols>
    <col min="1" max="1" width="50.85546875" style="4" bestFit="1" customWidth="1"/>
    <col min="2" max="2" width="26.85546875" style="4" customWidth="1"/>
    <col min="3" max="3" width="23.5703125" style="4" customWidth="1"/>
    <col min="4" max="4" width="9.140625" style="4"/>
    <col min="5" max="5" width="9.5703125" style="4" customWidth="1"/>
    <col min="6" max="16384" width="9.140625" style="4"/>
  </cols>
  <sheetData>
    <row r="1" spans="1:7" x14ac:dyDescent="0.2">
      <c r="A1" s="18" t="s">
        <v>42</v>
      </c>
    </row>
    <row r="2" spans="1:7" x14ac:dyDescent="0.2">
      <c r="A2" s="25" t="s">
        <v>43</v>
      </c>
    </row>
    <row r="4" spans="1:7" ht="15" x14ac:dyDescent="0.25">
      <c r="A4" s="10" t="s">
        <v>28</v>
      </c>
      <c r="F4" s="4" t="s">
        <v>27</v>
      </c>
    </row>
    <row r="5" spans="1:7" x14ac:dyDescent="0.2">
      <c r="A5" s="4" t="s">
        <v>25</v>
      </c>
      <c r="B5" s="4" t="s">
        <v>24</v>
      </c>
      <c r="C5" s="20" t="s">
        <v>50</v>
      </c>
      <c r="F5" s="11" t="s">
        <v>22</v>
      </c>
      <c r="G5" s="12">
        <v>2008.3</v>
      </c>
    </row>
    <row r="6" spans="1:7" x14ac:dyDescent="0.2">
      <c r="A6" s="1" t="s">
        <v>7</v>
      </c>
      <c r="B6" s="5">
        <v>2008.3</v>
      </c>
      <c r="C6" s="6">
        <f t="shared" ref="C6:C32" si="0">B6/B$32</f>
        <v>0.18328587595371079</v>
      </c>
      <c r="F6" s="11" t="s">
        <v>23</v>
      </c>
      <c r="G6" s="12">
        <v>1453.5</v>
      </c>
    </row>
    <row r="7" spans="1:7" x14ac:dyDescent="0.2">
      <c r="A7" s="1" t="s">
        <v>0</v>
      </c>
      <c r="B7" s="5">
        <v>1453.5</v>
      </c>
      <c r="C7" s="6">
        <f t="shared" si="0"/>
        <v>0.13265250246413315</v>
      </c>
      <c r="F7" s="11" t="s">
        <v>10</v>
      </c>
      <c r="G7" s="12">
        <v>931.5</v>
      </c>
    </row>
    <row r="8" spans="1:7" x14ac:dyDescent="0.2">
      <c r="A8" s="1" t="s">
        <v>3</v>
      </c>
      <c r="B8" s="5">
        <v>931.5</v>
      </c>
      <c r="C8" s="6">
        <f t="shared" si="0"/>
        <v>8.5012594458438284E-2</v>
      </c>
      <c r="F8" s="11" t="s">
        <v>11</v>
      </c>
      <c r="G8" s="12">
        <v>923.4</v>
      </c>
    </row>
    <row r="9" spans="1:7" x14ac:dyDescent="0.2">
      <c r="A9" s="1" t="s">
        <v>4</v>
      </c>
      <c r="B9" s="5">
        <v>923.4</v>
      </c>
      <c r="C9" s="6">
        <f t="shared" si="0"/>
        <v>8.4273354506625778E-2</v>
      </c>
      <c r="F9" s="11" t="s">
        <v>18</v>
      </c>
      <c r="G9" s="12">
        <v>690.1</v>
      </c>
    </row>
    <row r="10" spans="1:7" x14ac:dyDescent="0.2">
      <c r="A10" s="1" t="s">
        <v>51</v>
      </c>
      <c r="B10" s="5">
        <v>690.1</v>
      </c>
      <c r="C10" s="6">
        <f t="shared" si="0"/>
        <v>6.2981418610593948E-2</v>
      </c>
      <c r="F10" s="11" t="s">
        <v>12</v>
      </c>
      <c r="G10" s="12">
        <v>682.8</v>
      </c>
    </row>
    <row r="11" spans="1:7" x14ac:dyDescent="0.2">
      <c r="A11" s="1" t="s">
        <v>6</v>
      </c>
      <c r="B11" s="5">
        <v>682.8</v>
      </c>
      <c r="C11" s="6">
        <f t="shared" si="0"/>
        <v>6.2315190012046863E-2</v>
      </c>
      <c r="F11" s="11" t="s">
        <v>17</v>
      </c>
      <c r="G11" s="12">
        <v>586.29999999999995</v>
      </c>
    </row>
    <row r="12" spans="1:7" x14ac:dyDescent="0.2">
      <c r="A12" s="1" t="s">
        <v>20</v>
      </c>
      <c r="B12" s="5">
        <v>586.29999999999995</v>
      </c>
      <c r="C12" s="6">
        <f t="shared" si="0"/>
        <v>5.3508195524404036E-2</v>
      </c>
      <c r="F12" s="11" t="s">
        <v>19</v>
      </c>
      <c r="G12" s="12">
        <v>492.7</v>
      </c>
    </row>
    <row r="13" spans="1:7" x14ac:dyDescent="0.2">
      <c r="A13" s="1" t="s">
        <v>1</v>
      </c>
      <c r="B13" s="5">
        <v>492.7</v>
      </c>
      <c r="C13" s="6">
        <f t="shared" si="0"/>
        <v>4.4965867192348408E-2</v>
      </c>
      <c r="F13" s="11" t="s">
        <v>13</v>
      </c>
      <c r="G13" s="12">
        <v>491.5</v>
      </c>
    </row>
    <row r="14" spans="1:7" x14ac:dyDescent="0.2">
      <c r="A14" s="1" t="s">
        <v>8</v>
      </c>
      <c r="B14" s="5">
        <v>491.5</v>
      </c>
      <c r="C14" s="6">
        <f t="shared" si="0"/>
        <v>4.4856350162450258E-2</v>
      </c>
      <c r="F14" s="11" t="s">
        <v>14</v>
      </c>
      <c r="G14" s="12">
        <v>484.6</v>
      </c>
    </row>
    <row r="15" spans="1:7" x14ac:dyDescent="0.2">
      <c r="A15" s="1" t="s">
        <v>21</v>
      </c>
      <c r="B15" s="5">
        <v>484.6</v>
      </c>
      <c r="C15" s="6">
        <f t="shared" si="0"/>
        <v>4.4226627240535901E-2</v>
      </c>
      <c r="F15" s="11" t="s">
        <v>16</v>
      </c>
      <c r="G15" s="12">
        <v>337.5</v>
      </c>
    </row>
    <row r="16" spans="1:7" x14ac:dyDescent="0.2">
      <c r="A16" s="1" t="s">
        <v>2</v>
      </c>
      <c r="B16" s="5">
        <v>337.5</v>
      </c>
      <c r="C16" s="6">
        <f t="shared" si="0"/>
        <v>3.080166465885445E-2</v>
      </c>
      <c r="F16" s="11" t="s">
        <v>15</v>
      </c>
      <c r="G16" s="12">
        <v>324.7</v>
      </c>
    </row>
    <row r="17" spans="1:7" x14ac:dyDescent="0.2">
      <c r="A17" s="1" t="s">
        <v>5</v>
      </c>
      <c r="B17" s="5">
        <v>324.7</v>
      </c>
      <c r="C17" s="6">
        <f t="shared" si="0"/>
        <v>2.9633483006607526E-2</v>
      </c>
      <c r="F17" s="11" t="s">
        <v>9</v>
      </c>
      <c r="G17" s="7">
        <v>1550.2999999999997</v>
      </c>
    </row>
    <row r="18" spans="1:7" x14ac:dyDescent="0.2">
      <c r="A18" s="1" t="s">
        <v>9</v>
      </c>
      <c r="B18" s="5">
        <f>SUM(B19:B31)</f>
        <v>1550.2999999999997</v>
      </c>
      <c r="C18" s="6">
        <f t="shared" si="0"/>
        <v>0.14148687620925052</v>
      </c>
      <c r="F18" s="1"/>
      <c r="G18" s="7"/>
    </row>
    <row r="19" spans="1:7" x14ac:dyDescent="0.2">
      <c r="A19" s="13" t="s">
        <v>29</v>
      </c>
      <c r="B19" s="14">
        <v>217.6</v>
      </c>
      <c r="C19" s="15">
        <f t="shared" si="0"/>
        <v>1.9859088088197713E-2</v>
      </c>
    </row>
    <row r="20" spans="1:7" x14ac:dyDescent="0.2">
      <c r="A20" s="16" t="s">
        <v>31</v>
      </c>
      <c r="B20" s="14">
        <v>215</v>
      </c>
      <c r="C20" s="15">
        <f t="shared" si="0"/>
        <v>1.9621801190085057E-2</v>
      </c>
    </row>
    <row r="21" spans="1:7" x14ac:dyDescent="0.2">
      <c r="A21" s="16" t="s">
        <v>30</v>
      </c>
      <c r="B21" s="14">
        <v>214.4</v>
      </c>
      <c r="C21" s="15">
        <f t="shared" si="0"/>
        <v>1.9567042675135982E-2</v>
      </c>
    </row>
    <row r="22" spans="1:7" x14ac:dyDescent="0.2">
      <c r="A22" s="16" t="s">
        <v>32</v>
      </c>
      <c r="B22" s="14">
        <v>182.9</v>
      </c>
      <c r="C22" s="15">
        <f t="shared" si="0"/>
        <v>1.6692220640309566E-2</v>
      </c>
    </row>
    <row r="23" spans="1:7" x14ac:dyDescent="0.2">
      <c r="A23" s="16" t="s">
        <v>33</v>
      </c>
      <c r="B23" s="17">
        <v>154.19999999999999</v>
      </c>
      <c r="C23" s="15">
        <f t="shared" si="0"/>
        <v>1.4072938341912165E-2</v>
      </c>
    </row>
    <row r="24" spans="1:7" x14ac:dyDescent="0.2">
      <c r="A24" s="16" t="s">
        <v>34</v>
      </c>
      <c r="B24" s="14">
        <v>137.30000000000001</v>
      </c>
      <c r="C24" s="15">
        <f t="shared" si="0"/>
        <v>1.2530573504179901E-2</v>
      </c>
    </row>
    <row r="25" spans="1:7" x14ac:dyDescent="0.2">
      <c r="A25" s="16" t="s">
        <v>35</v>
      </c>
      <c r="B25" s="14">
        <v>136.69999999999999</v>
      </c>
      <c r="C25" s="15">
        <f t="shared" si="0"/>
        <v>1.2475814989230824E-2</v>
      </c>
    </row>
    <row r="26" spans="1:7" x14ac:dyDescent="0.2">
      <c r="A26" s="16" t="s">
        <v>36</v>
      </c>
      <c r="B26" s="14">
        <v>65.2</v>
      </c>
      <c r="C26" s="15">
        <f t="shared" si="0"/>
        <v>5.9504252911327712E-3</v>
      </c>
    </row>
    <row r="27" spans="1:7" x14ac:dyDescent="0.2">
      <c r="A27" s="16" t="s">
        <v>37</v>
      </c>
      <c r="B27" s="14">
        <v>57.9</v>
      </c>
      <c r="C27" s="15">
        <f t="shared" si="0"/>
        <v>5.2841966925856968E-3</v>
      </c>
    </row>
    <row r="28" spans="1:7" x14ac:dyDescent="0.2">
      <c r="A28" s="16" t="s">
        <v>39</v>
      </c>
      <c r="B28" s="14">
        <v>56.1</v>
      </c>
      <c r="C28" s="15">
        <f t="shared" si="0"/>
        <v>5.1199211477384729E-3</v>
      </c>
    </row>
    <row r="29" spans="1:7" x14ac:dyDescent="0.2">
      <c r="A29" s="16" t="s">
        <v>38</v>
      </c>
      <c r="B29" s="14">
        <v>48.3</v>
      </c>
      <c r="C29" s="15">
        <f t="shared" si="0"/>
        <v>4.408060453400503E-3</v>
      </c>
    </row>
    <row r="30" spans="1:7" x14ac:dyDescent="0.2">
      <c r="A30" s="16" t="s">
        <v>40</v>
      </c>
      <c r="B30" s="14">
        <v>35.6</v>
      </c>
      <c r="C30" s="15">
        <f t="shared" si="0"/>
        <v>3.2490052203117585E-3</v>
      </c>
    </row>
    <row r="31" spans="1:7" x14ac:dyDescent="0.2">
      <c r="A31" s="16" t="s">
        <v>41</v>
      </c>
      <c r="B31" s="14">
        <v>29.1</v>
      </c>
      <c r="C31" s="15">
        <f t="shared" si="0"/>
        <v>2.6557879750301171E-3</v>
      </c>
    </row>
    <row r="32" spans="1:7" ht="15" x14ac:dyDescent="0.25">
      <c r="A32" s="3" t="s">
        <v>26</v>
      </c>
      <c r="B32" s="8">
        <f>SUM(B6:B18)</f>
        <v>10957.2</v>
      </c>
      <c r="C32" s="9">
        <f t="shared" si="0"/>
        <v>1</v>
      </c>
    </row>
    <row r="33" spans="1:3" x14ac:dyDescent="0.2">
      <c r="A33" s="2"/>
    </row>
    <row r="34" spans="1:3" ht="15" x14ac:dyDescent="0.2">
      <c r="A34" s="19" t="s">
        <v>44</v>
      </c>
    </row>
    <row r="35" spans="1:3" ht="14.25" customHeight="1" x14ac:dyDescent="0.2">
      <c r="A35" s="23" t="s">
        <v>46</v>
      </c>
      <c r="B35" s="23"/>
      <c r="C35" s="23"/>
    </row>
    <row r="36" spans="1:3" x14ac:dyDescent="0.2">
      <c r="A36" s="23"/>
      <c r="B36" s="23"/>
      <c r="C36" s="23"/>
    </row>
    <row r="37" spans="1:3" x14ac:dyDescent="0.2">
      <c r="A37" s="23"/>
      <c r="B37" s="23"/>
      <c r="C37" s="23"/>
    </row>
    <row r="38" spans="1:3" x14ac:dyDescent="0.2">
      <c r="A38" s="23"/>
      <c r="B38" s="23"/>
      <c r="C38" s="23"/>
    </row>
    <row r="39" spans="1:3" x14ac:dyDescent="0.2">
      <c r="A39" s="23"/>
      <c r="B39" s="23"/>
      <c r="C39" s="23"/>
    </row>
    <row r="40" spans="1:3" x14ac:dyDescent="0.2">
      <c r="A40" s="23"/>
      <c r="B40" s="23"/>
      <c r="C40" s="23"/>
    </row>
    <row r="41" spans="1:3" ht="15" customHeight="1" x14ac:dyDescent="0.2">
      <c r="A41" s="23" t="s">
        <v>47</v>
      </c>
      <c r="B41" s="24"/>
      <c r="C41" s="24"/>
    </row>
    <row r="42" spans="1:3" x14ac:dyDescent="0.2">
      <c r="A42" s="24"/>
      <c r="B42" s="24"/>
      <c r="C42" s="24"/>
    </row>
    <row r="43" spans="1:3" x14ac:dyDescent="0.2">
      <c r="A43" s="24"/>
      <c r="B43" s="24"/>
      <c r="C43" s="24"/>
    </row>
    <row r="44" spans="1:3" x14ac:dyDescent="0.2">
      <c r="A44" s="21" t="s">
        <v>48</v>
      </c>
    </row>
    <row r="45" spans="1:3" ht="15" x14ac:dyDescent="0.25">
      <c r="A45" s="10" t="s">
        <v>45</v>
      </c>
    </row>
    <row r="46" spans="1:3" x14ac:dyDescent="0.2">
      <c r="A46" s="22" t="s">
        <v>49</v>
      </c>
    </row>
  </sheetData>
  <sortState ref="A6:B31">
    <sortCondition descending="1" ref="B6:B31"/>
  </sortState>
  <mergeCells count="2">
    <mergeCell ref="A41:C43"/>
    <mergeCell ref="A35:C40"/>
  </mergeCells>
  <hyperlinks>
    <hyperlink ref="A2" r:id="rId1"/>
    <hyperlink ref="A46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Transportation-Related Employment, 2017</dc:title>
  <dc:creator>Oak Ridge National Laboratory</dc:creator>
  <cp:keywords>Transportation-Related Employment</cp:keywords>
  <cp:lastModifiedBy>Skonicki, Vicki L.</cp:lastModifiedBy>
  <dcterms:created xsi:type="dcterms:W3CDTF">2018-02-21T17:02:10Z</dcterms:created>
  <dcterms:modified xsi:type="dcterms:W3CDTF">2018-03-05T16:43:44Z</dcterms:modified>
</cp:coreProperties>
</file>