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FOTW #863" sheetId="6" r:id="rId1"/>
  </sheets>
  <calcPr calcId="145621"/>
</workbook>
</file>

<file path=xl/calcChain.xml><?xml version="1.0" encoding="utf-8"?>
<calcChain xmlns="http://schemas.openxmlformats.org/spreadsheetml/2006/main">
  <c r="T8" i="6" l="1"/>
  <c r="B9" i="6"/>
  <c r="C9" i="6"/>
  <c r="D9" i="6"/>
  <c r="E9" i="6"/>
  <c r="F9" i="6"/>
  <c r="G9" i="6"/>
  <c r="H9" i="6"/>
  <c r="I8" i="6" l="1"/>
  <c r="S9" i="6"/>
  <c r="P9" i="6" l="1"/>
  <c r="M9" i="6"/>
  <c r="Q9" i="6"/>
  <c r="N9" i="6"/>
  <c r="R9" i="6"/>
  <c r="O9" i="6"/>
</calcChain>
</file>

<file path=xl/sharedStrings.xml><?xml version="1.0" encoding="utf-8"?>
<sst xmlns="http://schemas.openxmlformats.org/spreadsheetml/2006/main" count="23" uniqueCount="15">
  <si>
    <t>(Quadrillion Btu)</t>
  </si>
  <si>
    <t>Source: U.S. Department of Energy, Energy Information Administration</t>
  </si>
  <si>
    <t>http://www.eia.gov/totalenergy/data/monthly</t>
  </si>
  <si>
    <t>Primary Energy Exports, 2014 (11 months only)</t>
  </si>
  <si>
    <t>Coal</t>
  </si>
  <si>
    <t>Coal Coke</t>
  </si>
  <si>
    <t>Natural Gas</t>
  </si>
  <si>
    <t>Crude Oil</t>
  </si>
  <si>
    <t>Petroleum Products</t>
  </si>
  <si>
    <t>Biofuels</t>
  </si>
  <si>
    <t>Electricity</t>
  </si>
  <si>
    <t>Primary Energy Imports, 2014 (11 months only)</t>
  </si>
  <si>
    <r>
      <rPr>
        <i/>
        <sz val="10"/>
        <rFont val="Arial"/>
        <family val="2"/>
      </rPr>
      <t>Monthly Energy Review</t>
    </r>
    <r>
      <rPr>
        <sz val="10"/>
        <rFont val="Arial"/>
      </rPr>
      <t>, February 2015, Tables 1.4a and 1.4b.</t>
    </r>
  </si>
  <si>
    <t>U.S. Department of Energy, Vehicle Technology Office</t>
  </si>
  <si>
    <t>Fact of the Week # 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</si>
</sst>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0"/>
      <name val="Arial"/>
    </font>
    <font>
      <u/>
      <sz val="10"/>
      <color theme="10"/>
      <name val="Arial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1"/>
    <xf numFmtId="0" fontId="3" fillId="0" borderId="0" xfId="0" applyFont="1"/>
    <xf numFmtId="0" fontId="4" fillId="0" borderId="0" xfId="0" applyFont="1"/>
    <xf numFmtId="0" fontId="0" fillId="0" borderId="0" xfId="0" applyAlignment="1">
      <alignment wrapText="1"/>
    </xf>
    <xf numFmtId="2" fontId="0" fillId="0" borderId="0" xfId="0" applyNumberFormat="1"/>
    <xf numFmtId="164" fontId="0" fillId="0" borderId="0" xfId="2" applyNumberFormat="1" applyFont="1"/>
    <xf numFmtId="0" fontId="6" fillId="0" borderId="0" xfId="0" applyFont="1"/>
    <xf numFmtId="0" fontId="7" fillId="0" borderId="0" xfId="1" applyFont="1" applyAlignment="1" applyProtection="1"/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66FF33"/>
      <color rgb="FFCCECFF"/>
      <color rgb="FFEFF3B7"/>
      <color rgb="FFF8FEA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713157195874398"/>
          <c:y val="0.23894239614897922"/>
          <c:w val="0.4814567670566603"/>
          <c:h val="0.53642135934724899"/>
        </c:manualLayout>
      </c:layout>
      <c:pie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-0.11040919336161563"/>
                  <c:y val="0.11911917662652684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7988711120119497E-3"/>
                  <c:y val="-2.433357595006506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9441773601489337"/>
                  <c:y val="-2.022856048573327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024620959360049E-6"/>
                  <c:y val="1.3121482132330026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20504693269273544"/>
                  <c:y val="-6.8125443547024433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0068744296023087E-2"/>
                  <c:y val="-4.1867647445356884E-2"/>
                </c:manualLayout>
              </c:layout>
              <c:showLegendKey val="0"/>
              <c:showVal val="0"/>
              <c:showCatName val="1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'FOTW #863'!$M$7:$S$7</c:f>
              <c:strCache>
                <c:ptCount val="7"/>
                <c:pt idx="0">
                  <c:v>Coal</c:v>
                </c:pt>
                <c:pt idx="1">
                  <c:v>Coal Coke</c:v>
                </c:pt>
                <c:pt idx="2">
                  <c:v>Natural Gas</c:v>
                </c:pt>
                <c:pt idx="3">
                  <c:v>Crude Oil</c:v>
                </c:pt>
                <c:pt idx="4">
                  <c:v>Petroleum Products</c:v>
                </c:pt>
                <c:pt idx="5">
                  <c:v>Biofuels</c:v>
                </c:pt>
                <c:pt idx="6">
                  <c:v>Electricity</c:v>
                </c:pt>
              </c:strCache>
            </c:strRef>
          </c:cat>
          <c:val>
            <c:numRef>
              <c:f>'FOTW #863'!$M$8:$S$8</c:f>
              <c:numCache>
                <c:formatCode>0.00</c:formatCode>
                <c:ptCount val="7"/>
                <c:pt idx="0">
                  <c:v>2.2240000000000002</c:v>
                </c:pt>
                <c:pt idx="1">
                  <c:v>0.02</c:v>
                </c:pt>
                <c:pt idx="2">
                  <c:v>1.3819999999999999</c:v>
                </c:pt>
                <c:pt idx="3">
                  <c:v>0.65200000000000002</c:v>
                </c:pt>
                <c:pt idx="4">
                  <c:v>6.8339999999999996</c:v>
                </c:pt>
                <c:pt idx="5">
                  <c:v>7.3999999999999996E-2</c:v>
                </c:pt>
                <c:pt idx="6">
                  <c:v>4.2000000000000003E-2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rgbClr val="EFF3B7"/>
    </a:solidFill>
  </c:spPr>
  <c:txPr>
    <a:bodyPr/>
    <a:lstStyle/>
    <a:p>
      <a:pPr>
        <a:defRPr sz="14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550852491753137"/>
          <c:y val="0.15908572050811245"/>
          <c:w val="0.70403188365499259"/>
          <c:h val="0.89747257987601337"/>
        </c:manualLayout>
      </c:layout>
      <c:pieChart>
        <c:varyColors val="1"/>
        <c:ser>
          <c:idx val="0"/>
          <c:order val="0"/>
          <c:dPt>
            <c:idx val="4"/>
            <c:bubble3D val="0"/>
            <c:spPr>
              <a:solidFill>
                <a:schemeClr val="accent4">
                  <a:lumMod val="50000"/>
                </a:schemeClr>
              </a:solidFill>
            </c:spPr>
          </c:dPt>
          <c:dLbls>
            <c:dLbl>
              <c:idx val="0"/>
              <c:layout>
                <c:manualLayout>
                  <c:x val="6.3594904582086789E-2"/>
                  <c:y val="-1.620744295375095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.1115854222754892"/>
                  <c:y val="1.59104307240564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0.12117788578050576"/>
                  <c:y val="0.1484757001941280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1523910658341741E-2"/>
                  <c:y val="-0.246590554935997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.13198075338512177"/>
                  <c:y val="0.18962071801110697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11049075636670207"/>
                  <c:y val="1.236749912698680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612500312111238E-2"/>
                  <c:y val="-2.93088363954505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</c:dLbl>
            <c:dLblPos val="in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cat>
            <c:strRef>
              <c:f>'FOTW #863'!$B$7:$H$7</c:f>
              <c:strCache>
                <c:ptCount val="7"/>
                <c:pt idx="0">
                  <c:v>Coal</c:v>
                </c:pt>
                <c:pt idx="1">
                  <c:v>Coal Coke</c:v>
                </c:pt>
                <c:pt idx="2">
                  <c:v>Natural Gas</c:v>
                </c:pt>
                <c:pt idx="3">
                  <c:v>Crude Oil</c:v>
                </c:pt>
                <c:pt idx="4">
                  <c:v>Petroleum Products</c:v>
                </c:pt>
                <c:pt idx="5">
                  <c:v>Biofuels</c:v>
                </c:pt>
                <c:pt idx="6">
                  <c:v>Electricity</c:v>
                </c:pt>
              </c:strCache>
            </c:strRef>
          </c:cat>
          <c:val>
            <c:numRef>
              <c:f>'FOTW #863'!$B$8:$H$8</c:f>
              <c:numCache>
                <c:formatCode>0.00</c:formatCode>
                <c:ptCount val="7"/>
                <c:pt idx="0">
                  <c:v>0.251</c:v>
                </c:pt>
                <c:pt idx="1">
                  <c:v>2E-3</c:v>
                </c:pt>
                <c:pt idx="2">
                  <c:v>2.5030000000000001</c:v>
                </c:pt>
                <c:pt idx="3">
                  <c:v>14.750999999999999</c:v>
                </c:pt>
                <c:pt idx="4">
                  <c:v>3.3650000000000002</c:v>
                </c:pt>
                <c:pt idx="5">
                  <c:v>2.9000000000000001E-2</c:v>
                </c:pt>
                <c:pt idx="6">
                  <c:v>0.192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solidFill>
      <a:srgbClr val="CCECFF"/>
    </a:solidFill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462915</xdr:colOff>
      <xdr:row>15</xdr:row>
      <xdr:rowOff>17145</xdr:rowOff>
    </xdr:from>
    <xdr:to>
      <xdr:col>20</xdr:col>
      <xdr:colOff>301371</xdr:colOff>
      <xdr:row>47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38100</xdr:colOff>
      <xdr:row>15</xdr:row>
      <xdr:rowOff>15240</xdr:rowOff>
    </xdr:from>
    <xdr:to>
      <xdr:col>10</xdr:col>
      <xdr:colOff>485775</xdr:colOff>
      <xdr:row>47</xdr:row>
      <xdr:rowOff>160020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0.27125</cdr:x>
      <cdr:y>0.00894</cdr:y>
    </cdr:from>
    <cdr:to>
      <cdr:x>0.73671</cdr:x>
      <cdr:y>0.07868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09721" y="47624"/>
          <a:ext cx="2762252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Exports (11.23 Quads)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0.29695</cdr:x>
      <cdr:y>0.00179</cdr:y>
    </cdr:from>
    <cdr:to>
      <cdr:x>0.77207</cdr:x>
      <cdr:y>0.06795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62123" y="9534"/>
          <a:ext cx="2819401" cy="3524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Imports (21.09</a:t>
          </a:r>
          <a:r>
            <a:rPr lang="en-US" sz="1600" b="1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800" b="1">
              <a:latin typeface="Arial" panose="020B0604020202020204" pitchFamily="34" charset="0"/>
              <a:cs typeface="Arial" panose="020B0604020202020204" pitchFamily="34" charset="0"/>
            </a:rPr>
            <a:t>Quads)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63-march-9-2015-crude-oil-accounts-majority-primary-energy-imports-while-exports" TargetMode="External"/><Relationship Id="rId1" Type="http://schemas.openxmlformats.org/officeDocument/2006/relationships/hyperlink" Target="http://www.eia.gov/totalenergy/data/monthly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5"/>
  <sheetViews>
    <sheetView tabSelected="1" workbookViewId="0">
      <selection activeCell="H3" sqref="H3"/>
    </sheetView>
  </sheetViews>
  <sheetFormatPr defaultRowHeight="12.75" x14ac:dyDescent="0.2"/>
  <sheetData>
    <row r="1" spans="1:20" ht="15" x14ac:dyDescent="0.2">
      <c r="A1" s="7" t="s">
        <v>13</v>
      </c>
    </row>
    <row r="2" spans="1:20" ht="15" x14ac:dyDescent="0.2">
      <c r="A2" s="8" t="s">
        <v>14</v>
      </c>
    </row>
    <row r="4" spans="1:20" x14ac:dyDescent="0.2">
      <c r="B4" s="3" t="s">
        <v>11</v>
      </c>
      <c r="M4" s="3" t="s">
        <v>3</v>
      </c>
    </row>
    <row r="5" spans="1:20" x14ac:dyDescent="0.2">
      <c r="B5" t="s">
        <v>0</v>
      </c>
      <c r="M5" t="s">
        <v>0</v>
      </c>
    </row>
    <row r="7" spans="1:20" ht="29.45" customHeight="1" x14ac:dyDescent="0.2"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M7" s="4" t="s">
        <v>4</v>
      </c>
      <c r="N7" s="4" t="s">
        <v>5</v>
      </c>
      <c r="O7" s="4" t="s">
        <v>6</v>
      </c>
      <c r="P7" s="4" t="s">
        <v>7</v>
      </c>
      <c r="Q7" s="4" t="s">
        <v>8</v>
      </c>
      <c r="R7" s="4" t="s">
        <v>9</v>
      </c>
      <c r="S7" s="4" t="s">
        <v>10</v>
      </c>
    </row>
    <row r="8" spans="1:20" x14ac:dyDescent="0.2">
      <c r="B8" s="5">
        <v>0.251</v>
      </c>
      <c r="C8" s="5">
        <v>2E-3</v>
      </c>
      <c r="D8" s="5">
        <v>2.5030000000000001</v>
      </c>
      <c r="E8" s="5">
        <v>14.750999999999999</v>
      </c>
      <c r="F8" s="5">
        <v>3.3650000000000002</v>
      </c>
      <c r="G8" s="5">
        <v>2.9000000000000001E-2</v>
      </c>
      <c r="H8" s="5">
        <v>0.192</v>
      </c>
      <c r="I8" s="5">
        <f>SUM(B8:H8)</f>
        <v>21.093</v>
      </c>
      <c r="M8" s="5">
        <v>2.2240000000000002</v>
      </c>
      <c r="N8" s="5">
        <v>0.02</v>
      </c>
      <c r="O8" s="5">
        <v>1.3819999999999999</v>
      </c>
      <c r="P8" s="5">
        <v>0.65200000000000002</v>
      </c>
      <c r="Q8" s="5">
        <v>6.8339999999999996</v>
      </c>
      <c r="R8" s="5">
        <v>7.3999999999999996E-2</v>
      </c>
      <c r="S8" s="5">
        <v>4.2000000000000003E-2</v>
      </c>
      <c r="T8" s="5">
        <f>SUM(M8:S8)</f>
        <v>11.228</v>
      </c>
    </row>
    <row r="9" spans="1:20" x14ac:dyDescent="0.2">
      <c r="B9" s="6">
        <f>B8/I8</f>
        <v>1.1899682359076472E-2</v>
      </c>
      <c r="C9" s="6">
        <f>C8/I8</f>
        <v>9.4818186128099369E-5</v>
      </c>
      <c r="D9" s="6">
        <f>D8/I8</f>
        <v>0.11866495993931636</v>
      </c>
      <c r="E9" s="6">
        <f>E8/I8</f>
        <v>0.69933153178779683</v>
      </c>
      <c r="F9" s="6">
        <f>F8/I8</f>
        <v>0.1595315981605272</v>
      </c>
      <c r="G9" s="6">
        <f>G8/I8</f>
        <v>1.3748636988574409E-3</v>
      </c>
      <c r="H9" s="6">
        <f>H8/I8</f>
        <v>9.1025458682975399E-3</v>
      </c>
      <c r="M9" s="6">
        <f>M8/T8</f>
        <v>0.19807623797648738</v>
      </c>
      <c r="N9" s="6">
        <f>N8/T8</f>
        <v>1.7812611328820807E-3</v>
      </c>
      <c r="O9" s="6">
        <f>O8/T8</f>
        <v>0.12308514428215175</v>
      </c>
      <c r="P9" s="6">
        <f>P8/T8</f>
        <v>5.8069112931955831E-2</v>
      </c>
      <c r="Q9" s="6">
        <f>Q8/T8</f>
        <v>0.60865692910580693</v>
      </c>
      <c r="R9" s="6">
        <f>R8/T8</f>
        <v>6.5906661916636973E-3</v>
      </c>
      <c r="S9" s="6">
        <f>S8/T8</f>
        <v>3.7406483790523694E-3</v>
      </c>
    </row>
    <row r="11" spans="1:20" x14ac:dyDescent="0.2">
      <c r="B11" t="s">
        <v>1</v>
      </c>
    </row>
    <row r="12" spans="1:20" x14ac:dyDescent="0.2">
      <c r="B12" s="2" t="s">
        <v>12</v>
      </c>
    </row>
    <row r="13" spans="1:20" x14ac:dyDescent="0.2">
      <c r="B13" s="1" t="s">
        <v>2</v>
      </c>
    </row>
    <row r="15" spans="1:20" x14ac:dyDescent="0.2">
      <c r="T15" s="5"/>
    </row>
    <row r="44" spans="14:28" x14ac:dyDescent="0.2">
      <c r="AB44" s="3"/>
    </row>
    <row r="45" spans="14:28" x14ac:dyDescent="0.2">
      <c r="N45" s="3"/>
    </row>
  </sheetData>
  <hyperlinks>
    <hyperlink ref="B13" r:id="rId1"/>
    <hyperlink ref="A2" r:id="rId2"/>
  </hyperlinks>
  <pageMargins left="0.7" right="0.7" top="0.75" bottom="0.75" header="0.3" footer="0.3"/>
  <pageSetup orientation="portrait" verticalDpi="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#863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Primary Energy Imports and Exports, 2014</dc:title>
  <dc:subject>Primary Energy Imports and Exports, 2014</dc:subject>
  <dc:creator>Oak Ridge National Laboratory</dc:creator>
  <cp:keywords>energy imports, energy exports, Year 2014</cp:keywords>
  <cp:lastModifiedBy>vskonicki</cp:lastModifiedBy>
  <dcterms:created xsi:type="dcterms:W3CDTF">2015-02-25T17:21:04Z</dcterms:created>
  <dcterms:modified xsi:type="dcterms:W3CDTF">2015-03-06T18:35:16Z</dcterms:modified>
</cp:coreProperties>
</file>